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esktop\XL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H104" i="1" l="1"/>
  <c r="H167" i="1" l="1"/>
  <c r="H170" i="1" s="1"/>
  <c r="H126" i="1" l="1"/>
  <c r="H105" i="1"/>
  <c r="H107" i="1"/>
  <c r="H113" i="1"/>
  <c r="H114" i="1"/>
  <c r="H115" i="1"/>
  <c r="H117" i="1"/>
  <c r="H119" i="1"/>
  <c r="H120" i="1"/>
  <c r="H121" i="1"/>
  <c r="H122" i="1"/>
  <c r="H124" i="1"/>
  <c r="H125" i="1"/>
  <c r="H102" i="1"/>
  <c r="G95" i="1"/>
  <c r="G93" i="1"/>
  <c r="H127" i="1" l="1"/>
</calcChain>
</file>

<file path=xl/sharedStrings.xml><?xml version="1.0" encoding="utf-8"?>
<sst xmlns="http://schemas.openxmlformats.org/spreadsheetml/2006/main" count="252" uniqueCount="236">
  <si>
    <t xml:space="preserve">На основании Устава СНТ "Колос" и положения о ревизионной комисии в  </t>
  </si>
  <si>
    <t xml:space="preserve"> - достоверность данных по финансово-хозяйственной деятельности в 2021 г.</t>
  </si>
  <si>
    <r>
      <t>Общие сведения:</t>
    </r>
    <r>
      <rPr>
        <sz val="12"/>
        <color theme="1"/>
        <rFont val="Calibri"/>
        <family val="2"/>
        <charset val="204"/>
        <scheme val="minor"/>
      </rPr>
      <t xml:space="preserve"> </t>
    </r>
  </si>
  <si>
    <t xml:space="preserve"> - Земля общего пользования</t>
  </si>
  <si>
    <t xml:space="preserve"> - Доходы физических лиц, согласно трудовым и гражданско- правовым договорам.</t>
  </si>
  <si>
    <t>Статья поступленя денежных средств</t>
  </si>
  <si>
    <t>Сумма руб</t>
  </si>
  <si>
    <t xml:space="preserve">ИТОГО поступило наличных средств </t>
  </si>
  <si>
    <t>Статья расхода</t>
  </si>
  <si>
    <t>Расходы по банку</t>
  </si>
  <si>
    <t>и  кассе</t>
  </si>
  <si>
    <t xml:space="preserve"> - перерасход)</t>
  </si>
  <si>
    <t>Разница  (+ эконом;</t>
  </si>
  <si>
    <t>Расходы по</t>
  </si>
  <si>
    <t>Обслуживание электросетей,</t>
  </si>
  <si>
    <t>трансформаторных подстанц.</t>
  </si>
  <si>
    <t xml:space="preserve">В том числе: </t>
  </si>
  <si>
    <t>Ремонт дорог общего польз.</t>
  </si>
  <si>
    <t>Содержание дорог общего</t>
  </si>
  <si>
    <t>пользования в зимний период</t>
  </si>
  <si>
    <t>Поддержание в порядке</t>
  </si>
  <si>
    <t>территории СНТ,вывоз мусора</t>
  </si>
  <si>
    <t>вывоз мусора по договору</t>
  </si>
  <si>
    <t>и ручная уборка</t>
  </si>
  <si>
    <t>страх взносы</t>
  </si>
  <si>
    <t>Расходы на аренду дет.площ.</t>
  </si>
  <si>
    <t>Уличное освещение</t>
  </si>
  <si>
    <t xml:space="preserve">Расходы на обслуживание </t>
  </si>
  <si>
    <t>камер, шлагбаумов…</t>
  </si>
  <si>
    <t xml:space="preserve">       В результате ревизии установлено следующее:</t>
  </si>
  <si>
    <t>Административно-управлен.</t>
  </si>
  <si>
    <t>расходы</t>
  </si>
  <si>
    <t>Налоги, страховые взносы</t>
  </si>
  <si>
    <t>Расчетно-кассовое обслужив.</t>
  </si>
  <si>
    <t>Транспортные расходы</t>
  </si>
  <si>
    <t>Сотовая связь</t>
  </si>
  <si>
    <t>Техническое обслужив.сайта</t>
  </si>
  <si>
    <t>Расходы на делопроизводство</t>
  </si>
  <si>
    <t>Налог на ЗОП</t>
  </si>
  <si>
    <t>83959 м2, аренда за земельный участок под зданием правления № 34/3 верхний надел, два</t>
  </si>
  <si>
    <t>ИТОГО ПО РАСХОДАМ СМЕТЫ</t>
  </si>
  <si>
    <t>Анализ состояния резервного фонда СНТ "Колос"</t>
  </si>
  <si>
    <t>год</t>
  </si>
  <si>
    <t>поступило</t>
  </si>
  <si>
    <t>расход</t>
  </si>
  <si>
    <t>Статья расходов</t>
  </si>
  <si>
    <t>Текущие нужды, заработная плата</t>
  </si>
  <si>
    <t>Текущие нужды, заработная плата,реконструкция ТБО</t>
  </si>
  <si>
    <t>Текущие нужды</t>
  </si>
  <si>
    <t xml:space="preserve"> качественную работу.</t>
  </si>
  <si>
    <t>Выводы:</t>
  </si>
  <si>
    <t>обнаружено.</t>
  </si>
  <si>
    <t>3. Расхождений в бухгалтерской отчетности и представленных первичных документах не</t>
  </si>
  <si>
    <t xml:space="preserve">4. Документы предоставлены в полном объёме. </t>
  </si>
  <si>
    <t>5. Документы оформлены должным образом и хранятся в надлежащем виде.</t>
  </si>
  <si>
    <t>6. Предоставлены все сметы  доходов и расходов за 2021 год</t>
  </si>
  <si>
    <t>7. Заработная плата выплачивается своевременно.</t>
  </si>
  <si>
    <t>8.Ведётся недостаточная работа с неплательщиками  по взысканию  задолженностей.</t>
  </si>
  <si>
    <t xml:space="preserve">          В налоге на ЗОП учитывается  земельный налог на землю общего пользования площадью </t>
  </si>
  <si>
    <t xml:space="preserve">Ревизионная комиссия считает работу правления в части финансово- хозяйственной </t>
  </si>
  <si>
    <t xml:space="preserve">Долги, накопленные определённой группой садоводов  отрицательно сказываются на работе по </t>
  </si>
  <si>
    <t>временно тратить на перекрытие долгов садоводов-должников, а не на развитие Товарищества.</t>
  </si>
  <si>
    <t xml:space="preserve"> -  обращаться в суд с целью взыскания долгов.</t>
  </si>
  <si>
    <t xml:space="preserve"> - постоянно обновлять список должников на стендах и чатах садоводства с указание не ФИО, а </t>
  </si>
  <si>
    <t>номера участка и надела.</t>
  </si>
  <si>
    <t>Председатель  ревизионной комиссии</t>
  </si>
  <si>
    <t>Член ревизионной комиссии</t>
  </si>
  <si>
    <t>Ознакомлены:</t>
  </si>
  <si>
    <t>Председатель Правления СНТ "Колос"</t>
  </si>
  <si>
    <t>Нетягин В.М.</t>
  </si>
  <si>
    <t>Васильев Д.А.</t>
  </si>
  <si>
    <t>Пархоменко С.И.</t>
  </si>
  <si>
    <t>Якуба Н.И.</t>
  </si>
  <si>
    <t>годовой финансово-хозяйственной деятельности СНТ "Колос"</t>
  </si>
  <si>
    <t>емый период является председатель правления  Нетягин В.М.</t>
  </si>
  <si>
    <t>4. Сводная  таблица расходов СНТ "Колос"</t>
  </si>
  <si>
    <t>членские взносы за 2021 год</t>
  </si>
  <si>
    <t>членские взносы (задолженность  до 01.01.2021г.)</t>
  </si>
  <si>
    <t>членские взносы (задолженность до 01.01.02021 г.)</t>
  </si>
  <si>
    <t>членские взносы за 2021 г (с том числе налог на ЗОП)</t>
  </si>
  <si>
    <t>членские взносы за 2021 год ( в том числе налог на ЗОП)</t>
  </si>
  <si>
    <t>аренда ЗОП,  прочее</t>
  </si>
  <si>
    <t>аренда ЗОП, прочее</t>
  </si>
  <si>
    <t>членские взносы (задолженность до 01.01.2021 г.)</t>
  </si>
  <si>
    <t>Противопожарные мер-ия</t>
  </si>
  <si>
    <t>(НДФЛ)</t>
  </si>
  <si>
    <t>стало</t>
  </si>
  <si>
    <t>смете/ было</t>
  </si>
  <si>
    <t xml:space="preserve">Исходяйщий остаток на р/с </t>
  </si>
  <si>
    <t>осуществляет Председатель правления.</t>
  </si>
  <si>
    <t xml:space="preserve">руководство деятельностью Товарищества, не входящее в компетенцию общего собрания </t>
  </si>
  <si>
    <t xml:space="preserve"> СНТ осуществляет Правление, руководство текущей деятельностью Товарищества</t>
  </si>
  <si>
    <t xml:space="preserve">        Высшим органом управления СНТ является Общее собрание членов СНТ. Общее </t>
  </si>
  <si>
    <t>по упрощенной системе налогооблажения, в соответствии с Российским Законодательством.</t>
  </si>
  <si>
    <t>актами.</t>
  </si>
  <si>
    <t>селение, район д. Сярьги.</t>
  </si>
  <si>
    <t>участка на 4 наделе общей площадью 2900 м2, которые выделены СНТ для развития.</t>
  </si>
  <si>
    <t>Местонахождение: Ленинградская область, Всеволожский район, Бугровское сельское по-</t>
  </si>
  <si>
    <t xml:space="preserve">     СНТ "Колос" оплачивает страховые взносы в ПФ,НДФЛ, социальные и другие налоги.</t>
  </si>
  <si>
    <t>учете", Положениях о бухгалтерском учете и иными законодательными и нормативными</t>
  </si>
  <si>
    <t>Кассовая книга проверена в электронном виде.</t>
  </si>
  <si>
    <t>штатного расписания.</t>
  </si>
  <si>
    <t>проверок возможны наложения дополнительных штрафов.</t>
  </si>
  <si>
    <t>По состоянию на 2021 год в резервном фонде должно было находится 1412000 руб.</t>
  </si>
  <si>
    <t>Печать, уставные документы  СНТ "Колос" хранятся в сейфе Правления СНТ "Колос".</t>
  </si>
  <si>
    <t>составе Васильева Д.А., Якубы Н.И., Пархоменко С.И. была проведена ревизия финансово-</t>
  </si>
  <si>
    <t>хозяйственной деятельности правления за период 2021 года.</t>
  </si>
  <si>
    <t>направлениям:</t>
  </si>
  <si>
    <t>Полное наименование: Садоводческое Некомерческое Товарищество "Колос".</t>
  </si>
  <si>
    <t xml:space="preserve">      Ответственным за финансово-хозяйственную деятельность Товарищества за проверя-</t>
  </si>
  <si>
    <t xml:space="preserve"> - порядок ведения бухгалтерского учета финансово-хозяйственной деятельности в 2021 г. </t>
  </si>
  <si>
    <t xml:space="preserve">      Учет финансово-хозяйственной деятельности в СНТ"Колос" с 2014 г. осуществляется</t>
  </si>
  <si>
    <t xml:space="preserve">     Объектами налогооблажения в СНТ"Колос" являются:</t>
  </si>
  <si>
    <t xml:space="preserve">      Ревизия включила проверку на выборочной основе подтверждений числовых данных</t>
  </si>
  <si>
    <t>и пояснений, содержащихся в бухгалтерском учете финансово-хозяйственной деятельности.</t>
  </si>
  <si>
    <t>Товарищество руководствуется нормами Налогового Кодекса РФ, закона "О бухгалтерском</t>
  </si>
  <si>
    <t>председатель правления, бухгалтер, техник по административно-хозяйственной части.</t>
  </si>
  <si>
    <t xml:space="preserve">Согласно штатного расписания на 2021 г в СНТ "Колос" числится  7 человек. Упрвление - </t>
  </si>
  <si>
    <t>Обслуживание электросетей и контейнерных площадок - ответственный за электрохо-</t>
  </si>
  <si>
    <t>зяйстство, старший электрик, электрик, подсобный рабочий.</t>
  </si>
  <si>
    <t xml:space="preserve">      В ходе проверки установлено, что при ведении финансово-хозяйственной деятельности </t>
  </si>
  <si>
    <t xml:space="preserve">      Финансово-хозяйственная деятельность СНТ "Колос" была затруднена в связи с исчез-</t>
  </si>
  <si>
    <t>новением рабочего компьютера бухгалтера, где была сосредоточена вся финансовая</t>
  </si>
  <si>
    <t xml:space="preserve"> деятельность Товарищества. Из-за невозможности вовремя предоставить ежемесячную</t>
  </si>
  <si>
    <t>отчетность СЭВ-М садоводство заплатило штраф в размере 3000 руб. Так же в связи с</t>
  </si>
  <si>
    <t>утратой бухгалтерской отчетности за период до 01.07.21 г. и на основании камеральных</t>
  </si>
  <si>
    <t>Председателем Нетягиным В.М. были приняты меры по скорейшему восстановлению утерянных</t>
  </si>
  <si>
    <t>данных. С этой целью Председателем СНТ "Колос" был заключен договор с ИП "Голубева</t>
  </si>
  <si>
    <t>Елена Павловна" на указание бухгалтерских услуг по восстановлению и дальнейшему</t>
  </si>
  <si>
    <t>ведению бухгалтерского учета. Голубева Е.П. особо отметила большую заслугу Нетягина ВМ</t>
  </si>
  <si>
    <t>Договора с ИП "Голубева Елена Павловна"  предоставлены и перезаключаются каждые два месяца.</t>
  </si>
  <si>
    <t xml:space="preserve">      Проведен анализ электросбажения , анализ хозяйственной деятельности, согласно</t>
  </si>
  <si>
    <t>статьям расходов сметы за 2021 г. , договора подряда, трудовые договора в рамках</t>
  </si>
  <si>
    <t xml:space="preserve">За весь период 2021 года за потребленную электроэнергию от членов СНТ "Колос" поступило на  </t>
  </si>
  <si>
    <t xml:space="preserve">в полном объёме в  АО "Петербургска Сбытовая Компания". Акт сверки расчетов был предоставлен </t>
  </si>
  <si>
    <t>ревизионной комиссии.</t>
  </si>
  <si>
    <t xml:space="preserve">2.Входящий остаток наличных денежных средств в кассе на 01.01.21 г </t>
  </si>
  <si>
    <t>Статья поступления денежных средств на р/сч  в 2021 г</t>
  </si>
  <si>
    <t>Статья поступления денежных средств в кассу в 2021 г.</t>
  </si>
  <si>
    <t xml:space="preserve">3. Сводная таблица поступлений денежных средств в 2021 году </t>
  </si>
  <si>
    <t xml:space="preserve">        В 2021 г. Членский взнос с 1 м2 расчитывался по смете 2019 года и составлял 11,50 руб </t>
  </si>
  <si>
    <t>(1150 руб с сотки).</t>
  </si>
  <si>
    <t>За основу анализа финансово-хозяйственной деятельности взята смета 2019 года.</t>
  </si>
  <si>
    <t>Аренда участков</t>
  </si>
  <si>
    <r>
      <t xml:space="preserve">За 2021 год начислено налог на ЗОП </t>
    </r>
    <r>
      <rPr>
        <b/>
        <sz val="11"/>
        <color theme="1"/>
        <rFont val="Calibri"/>
        <family val="2"/>
        <charset val="204"/>
        <scheme val="minor"/>
      </rPr>
      <t xml:space="preserve">156 948,00 </t>
    </r>
    <r>
      <rPr>
        <sz val="11"/>
        <color theme="1"/>
        <rFont val="Calibri"/>
        <family val="2"/>
        <charset val="204"/>
        <scheme val="minor"/>
      </rPr>
      <t>руб.</t>
    </r>
  </si>
  <si>
    <t>Расходы вне сметы</t>
  </si>
  <si>
    <r>
      <t xml:space="preserve">Членам СНТ "Колос" были выставлены счета  членских взносов на сумму </t>
    </r>
    <r>
      <rPr>
        <b/>
        <sz val="12"/>
        <color theme="1"/>
        <rFont val="Calibri"/>
        <family val="2"/>
        <charset val="204"/>
        <scheme val="minor"/>
      </rPr>
      <t>4 324 201,50</t>
    </r>
    <r>
      <rPr>
        <sz val="11"/>
        <color theme="1"/>
        <rFont val="Calibri"/>
        <family val="2"/>
        <charset val="204"/>
        <scheme val="minor"/>
      </rPr>
      <t xml:space="preserve"> руб.</t>
    </r>
  </si>
  <si>
    <r>
      <t xml:space="preserve">Предполагаемый приход от членов СНТ "Колос" </t>
    </r>
    <r>
      <rPr>
        <b/>
        <sz val="11"/>
        <color theme="1"/>
        <rFont val="Calibri"/>
        <family val="2"/>
        <charset val="204"/>
        <scheme val="minor"/>
      </rPr>
      <t xml:space="preserve">4 481 149,5 </t>
    </r>
    <r>
      <rPr>
        <sz val="11"/>
        <color theme="1"/>
        <rFont val="Calibri"/>
        <family val="2"/>
        <charset val="204"/>
        <scheme val="minor"/>
      </rPr>
      <t>руб.</t>
    </r>
  </si>
  <si>
    <t xml:space="preserve">      Члены комиссии были ознакомлены с протоколами заседания Правления СНТ "Колос"</t>
  </si>
  <si>
    <t>авансовы отчеты и первичные документы бухгалтерской отчетности.</t>
  </si>
  <si>
    <t xml:space="preserve">1. Входящий остаток на основном расчетном счете на 01.01.2021 г. </t>
  </si>
  <si>
    <t xml:space="preserve">на 31.12.2021 года </t>
  </si>
  <si>
    <r>
      <t xml:space="preserve">Исходяйщий остаток в кассе на 31.12.2021 года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</si>
  <si>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руб.</t>
  </si>
  <si>
    <t xml:space="preserve">Долг на установку шлагбаумов по целевым взносам составляет </t>
  </si>
  <si>
    <t>руб</t>
  </si>
  <si>
    <t xml:space="preserve">Долг на изготовление павильонов по целевым взносам составляет </t>
  </si>
  <si>
    <t>На конец 2021 года долг по членским взносам  составляет</t>
  </si>
  <si>
    <t>На начало 2021 года долг по членским взносам с 2013г по  2020 год составлял</t>
  </si>
  <si>
    <t>На 31.12.2021 года долг по членским взносам  за 2021 год составил</t>
  </si>
  <si>
    <t>Работа с должниками была затруднена в условиях пандемии.</t>
  </si>
  <si>
    <t xml:space="preserve">улучшению жизни добросовестных членов СНТ. Денежные средства Резервного фонда приходиться </t>
  </si>
  <si>
    <t>3.1. Средства резервного фонда предназначены для финансирования:</t>
  </si>
  <si>
    <t xml:space="preserve">3.1.1. Текущих хозяйственных расходов для обеспечения нормальной жизнедеятельности СНТ, в </t>
  </si>
  <si>
    <t>том числе на содержание всей инфраструктуры СНТ и ликвидации аварийных ситуаций на объектах</t>
  </si>
  <si>
    <t>(имуществе) общего пользования или форс-мажорной ситуации…</t>
  </si>
  <si>
    <t>3.1.2. Исполнения расходной части сметы СНТ в случаях:</t>
  </si>
  <si>
    <t xml:space="preserve">3.1.2.1. Выявления недофинансирования доходных статей сметы, вызванного неплатежами </t>
  </si>
  <si>
    <t xml:space="preserve">        Отмечаем перерасход в обслуживании электросетей и в графе "транспортные расходы", при         </t>
  </si>
  <si>
    <t xml:space="preserve"> - лишать должников прав пользования объектами инфраструктуры и другим имуществом общего</t>
  </si>
  <si>
    <t xml:space="preserve"> пользования, ограничивать в потреблении электроэнергии</t>
  </si>
  <si>
    <t xml:space="preserve"> - Председателю и  правлению СНТ наладить контроль и взаимодействие за работой подотчетных</t>
  </si>
  <si>
    <t xml:space="preserve"> лиц и нанятых работников.  </t>
  </si>
  <si>
    <t>1. Отчеты в налоговую инспекцию с июля 2021 года  сдавались своевременно.</t>
  </si>
  <si>
    <t>2. Налоги с июля 2021 года оплачиваются своевременно.</t>
  </si>
  <si>
    <t>членами СНТ членских взносов, целевых взносов … Незапланированного роста тарифов…</t>
  </si>
  <si>
    <t>В 2021 году произошло погашение долгов за прошлые годы на сумму</t>
  </si>
  <si>
    <t>на сумму 365 000 руб. Данные суммы не были включены в расходную часть из-за утери части</t>
  </si>
  <si>
    <t>и приняты ею к отчету.</t>
  </si>
  <si>
    <t xml:space="preserve">     В 2021 году на ремонт дорог общего пользования  было потрачена сумма 217400 руб. Сюда входит</t>
  </si>
  <si>
    <t xml:space="preserve">      В содержание главных дорог общего пользования в зимний период входит работа трактора по </t>
  </si>
  <si>
    <t>очистке снега  б/н по договору на сумму 119700 руб, закупка песка и др на сумму 33750 руб.</t>
  </si>
  <si>
    <t xml:space="preserve">Аренда спец.техники по договору Дален Групп сч№ 97 б/н - 114000 руб. Оплата рабочей силы для  </t>
  </si>
  <si>
    <t xml:space="preserve">засыпки и утрамбовки асфальтной крошки дорог общего пользования б/н 17400 руб. , асфальтная </t>
  </si>
  <si>
    <t>крошка (3х22 куб) - 78000 руб., НДФЛ - 2600 руб., отчисления в фонды 5400 руб.</t>
  </si>
  <si>
    <t xml:space="preserve"> документов за 2020 год на сумму 52675 руб. (потребление ГСМ , обслуживание, ремонт). </t>
  </si>
  <si>
    <t>платежных  документов. В 2022 году документы были представлены ИП "Голубева Елена Павловна"</t>
  </si>
  <si>
    <t xml:space="preserve"> </t>
  </si>
  <si>
    <t>На  31.12.21 г. остаток резерского фонда составляет 145 634 руб.</t>
  </si>
  <si>
    <t xml:space="preserve">               Проанализировав расходы по смете, ревизионная комиссия рекомендует общему собранию</t>
  </si>
  <si>
    <t xml:space="preserve"> Подтвержденные транспортные расходы  на 2021 год составили 47702 руб, что является экономией</t>
  </si>
  <si>
    <t xml:space="preserve"> 13498 руб. В связи с восстановлением утраченных бухгалтерских документов - перерасход в</t>
  </si>
  <si>
    <t>правления, если платеж не поступил в течении 6 месяцев насчитывается пеня 0,2 % на сумму</t>
  </si>
  <si>
    <t>задолженности за каждый день просрочки платежа  п.3.2. Устава СНТ "Колос".</t>
  </si>
  <si>
    <t xml:space="preserve">Рев. комиссия рекомендует: </t>
  </si>
  <si>
    <t>Правлению</t>
  </si>
  <si>
    <t>Садоводам</t>
  </si>
  <si>
    <t xml:space="preserve"> - предоставить свой адрес электронной почты для формирования квитанции на оплату членских</t>
  </si>
  <si>
    <t xml:space="preserve">деятельности за 2021 год удовлетворительной. </t>
  </si>
  <si>
    <t>АКТ  ревизионной комиссии по результатам проверки</t>
  </si>
  <si>
    <t xml:space="preserve">по восстановлению бухгалтерского учета, так как он  вёл паралельный учет во членским </t>
  </si>
  <si>
    <t>взносам и другим платежам на своём компьютере.</t>
  </si>
  <si>
    <r>
      <t>р/с</t>
    </r>
    <r>
      <rPr>
        <b/>
        <sz val="11"/>
        <color theme="1"/>
        <rFont val="Calibri"/>
        <family val="2"/>
        <charset val="204"/>
        <scheme val="minor"/>
      </rPr>
      <t xml:space="preserve"> 5271605</t>
    </r>
    <r>
      <rPr>
        <sz val="11"/>
        <color theme="1"/>
        <rFont val="Calibri"/>
        <family val="2"/>
        <charset val="204"/>
        <scheme val="minor"/>
      </rPr>
      <t xml:space="preserve"> руб., в кассу СНТ "Колос" поступило</t>
    </r>
    <r>
      <rPr>
        <b/>
        <sz val="11"/>
        <color theme="1"/>
        <rFont val="Calibri"/>
        <family val="2"/>
        <charset val="204"/>
        <scheme val="minor"/>
      </rPr>
      <t xml:space="preserve"> 1045326</t>
    </r>
    <r>
      <rPr>
        <sz val="11"/>
        <color theme="1"/>
        <rFont val="Calibri"/>
        <family val="2"/>
        <charset val="204"/>
        <scheme val="minor"/>
      </rPr>
      <t xml:space="preserve"> руб. Сумма</t>
    </r>
    <r>
      <rPr>
        <b/>
        <sz val="11"/>
        <color theme="1"/>
        <rFont val="Calibri"/>
        <family val="2"/>
        <charset val="204"/>
        <scheme val="minor"/>
      </rPr>
      <t xml:space="preserve"> 6 316 931</t>
    </r>
    <r>
      <rPr>
        <sz val="11"/>
        <color theme="1"/>
        <rFont val="Calibri"/>
        <family val="2"/>
        <charset val="204"/>
        <scheme val="minor"/>
      </rPr>
      <t xml:space="preserve"> руб. была перечислена</t>
    </r>
  </si>
  <si>
    <t xml:space="preserve">      Выписки из расчетного счета Сбербанка были проверены в электронном виде.</t>
  </si>
  <si>
    <r>
      <t xml:space="preserve">поступлений не было </t>
    </r>
    <r>
      <rPr>
        <b/>
        <sz val="11"/>
        <color theme="1"/>
        <rFont val="Calibri"/>
        <family val="2"/>
        <charset val="204"/>
        <scheme val="minor"/>
      </rPr>
      <t>Остаточный  Долг садоводов 47000 руб</t>
    </r>
  </si>
  <si>
    <t>Согласно Положения о Резервном фонде СНТ "Колос" нарушений в этом нет. Выписка из положения:</t>
  </si>
  <si>
    <t>ную деятельность на основе сметы трёхлетней давности. Изменились тарифы, ставки, жизненные</t>
  </si>
  <si>
    <t>приоритеты. Налоги и страховые взносы несколько лет идут с перерасходом.</t>
  </si>
  <si>
    <t>этом все платежные документы и акты выполненных работ предоставлены. Перерасход в графе</t>
  </si>
  <si>
    <t>"транспортные расходы" произошел из-за оприходования подтвержденных платежных</t>
  </si>
  <si>
    <t>в графе "делопроизводство".</t>
  </si>
  <si>
    <t>СНТ срочно принять новую  приходно-расходную смету. Невозможно вести финансово-хозяйствен-</t>
  </si>
  <si>
    <t xml:space="preserve">             Ревизионной комиссией были проверены отчеты о работе по жалобам членов СНТ.</t>
  </si>
  <si>
    <t>В очередной раз Рекомендуем на собрании принять ряд мер для работы с должниками.</t>
  </si>
  <si>
    <t xml:space="preserve">  - рассмотреть возможность материального поощрения членов правления за конкретную и</t>
  </si>
  <si>
    <t>В 2021 году был открыт второй р/с для работ по газификации СНТ "Колос". Счет не использовался.</t>
  </si>
  <si>
    <t xml:space="preserve">     В 2019 и в 2020 году была закуплена асфальтная крошка, щебень вторичный  и мелкой фракции</t>
  </si>
  <si>
    <t>экономией расходов.</t>
  </si>
  <si>
    <t xml:space="preserve">        При взаимной договоренности между интернетпровайдерами  и Председателем правления</t>
  </si>
  <si>
    <t>Аналитика по долгам за членские зносы и целевые взносы:</t>
  </si>
  <si>
    <t>СУММА ДОЛГОВ САДОВОДОВ БЕЗ УЧЕТА ДОЛГА ПО  РЕЗЕРВНОМУ ФОНДУ</t>
  </si>
  <si>
    <t xml:space="preserve">Члены СНТ "Колос" должны оплачивать  членские взносы до 1 июля текущего года. По решению </t>
  </si>
  <si>
    <r>
      <t xml:space="preserve"> - объявить </t>
    </r>
    <r>
      <rPr>
        <b/>
        <sz val="11"/>
        <color theme="1"/>
        <rFont val="Calibri"/>
        <family val="2"/>
        <charset val="204"/>
        <scheme val="minor"/>
      </rPr>
      <t xml:space="preserve">амнистию на пени , </t>
    </r>
    <r>
      <rPr>
        <sz val="11"/>
        <color theme="1"/>
        <rFont val="Calibri"/>
        <family val="2"/>
        <charset val="204"/>
        <scheme val="minor"/>
      </rPr>
      <t xml:space="preserve">если должник оплатит все долги за прошлые года до </t>
    </r>
    <r>
      <rPr>
        <b/>
        <sz val="11"/>
        <color theme="1"/>
        <rFont val="Calibri"/>
        <family val="2"/>
        <charset val="204"/>
        <scheme val="minor"/>
      </rPr>
      <t>1 .07.2022 года</t>
    </r>
    <r>
      <rPr>
        <sz val="11"/>
        <color theme="1"/>
        <rFont val="Calibri"/>
        <family val="2"/>
        <charset val="204"/>
        <scheme val="minor"/>
      </rPr>
      <t>.</t>
    </r>
  </si>
  <si>
    <t>выполненных работ и зачетом оплачиваемых сумм в счет взносов</t>
  </si>
  <si>
    <t xml:space="preserve"> - начать практику выполнения общественных работ в СНТ "Колос", с оформлением актов</t>
  </si>
  <si>
    <t>Были заключены трудовые договора и договора с ИП" Владимирова", ИП "Голубева Елена Павловна".</t>
  </si>
  <si>
    <t xml:space="preserve">В графе Обслуживание электросетей учтена з/п старшего электрика и электрика отчисленя в фонды, </t>
  </si>
  <si>
    <t>НДФЛ, в графе управленческих расходов эти выплаты  не учтены.</t>
  </si>
  <si>
    <t>За период с 01.01.21 г. по 31.12.21 г.  были предоставлены акты проверок,</t>
  </si>
  <si>
    <t>суточный срок, подписываются, и хранятся в Товариществе.</t>
  </si>
  <si>
    <t>ознакомления садоводам. Согласно Устава СНТ "Колос" протоколы правления оформляются в</t>
  </si>
  <si>
    <t>за 2021 год. Протоколы  находятся в ненадлежаще оформленном виде. Не выставлены для</t>
  </si>
  <si>
    <r>
      <t xml:space="preserve">Нетягиным В.М. в помещение правления интернет поступает </t>
    </r>
    <r>
      <rPr>
        <u/>
        <sz val="11"/>
        <color theme="1"/>
        <rFont val="Calibri"/>
        <family val="2"/>
        <charset val="204"/>
        <scheme val="minor"/>
      </rPr>
      <t>бесплатно</t>
    </r>
    <r>
      <rPr>
        <sz val="11"/>
        <color theme="1"/>
        <rFont val="Calibri"/>
        <family val="2"/>
        <charset val="204"/>
        <scheme val="minor"/>
      </rPr>
      <t>, что является значительной</t>
    </r>
  </si>
  <si>
    <r>
      <t xml:space="preserve">взносов и электроэнергии в автоматическом режиме на эл. почту СНТ </t>
    </r>
    <r>
      <rPr>
        <b/>
        <u/>
        <sz val="11"/>
        <color theme="1"/>
        <rFont val="Calibri"/>
        <family val="2"/>
        <charset val="204"/>
        <scheme val="minor"/>
      </rPr>
      <t xml:space="preserve"> kolos.syargi@gmail.com</t>
    </r>
  </si>
  <si>
    <t>Ревизия проводилась с 31 марта 2022года  по  9 апреля 2022 года по сдедующим</t>
  </si>
  <si>
    <t>за период работы с 01.01.2021 г. По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</si>
</sst>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0" fillId="0" borderId="20" xfId="0" applyBorder="1"/>
    <xf numFmtId="0" fontId="1" fillId="0" borderId="21" xfId="0" applyFont="1" applyBorder="1"/>
    <xf numFmtId="0" fontId="2" fillId="0" borderId="0" xfId="0" applyFont="1" applyFill="1" applyBorder="1"/>
    <xf numFmtId="0" fontId="3" fillId="0" borderId="0" xfId="0" applyFont="1"/>
    <xf numFmtId="0" fontId="0" fillId="0" borderId="4" xfId="0" applyFont="1" applyFill="1" applyBorder="1"/>
    <xf numFmtId="0" fontId="0" fillId="0" borderId="0" xfId="0" applyFont="1" applyBorder="1"/>
    <xf numFmtId="0" fontId="0" fillId="0" borderId="1" xfId="0" applyFont="1" applyFill="1" applyBorder="1"/>
    <xf numFmtId="0" fontId="3" fillId="0" borderId="1" xfId="0" applyFont="1" applyBorder="1"/>
    <xf numFmtId="0" fontId="0" fillId="0" borderId="22" xfId="0" applyBorder="1"/>
    <xf numFmtId="0" fontId="0" fillId="0" borderId="6" xfId="0" applyFont="1" applyFill="1" applyBorder="1"/>
    <xf numFmtId="4" fontId="0" fillId="0" borderId="3" xfId="0" applyNumberFormat="1" applyBorder="1"/>
    <xf numFmtId="4" fontId="0" fillId="0" borderId="2" xfId="0" applyNumberFormat="1" applyBorder="1"/>
    <xf numFmtId="4" fontId="0" fillId="0" borderId="0" xfId="0" applyNumberFormat="1"/>
    <xf numFmtId="0" fontId="3" fillId="0" borderId="0" xfId="0" applyFont="1" applyBorder="1"/>
    <xf numFmtId="0" fontId="3" fillId="0" borderId="4" xfId="0" applyFont="1" applyBorder="1"/>
    <xf numFmtId="0" fontId="4" fillId="0" borderId="0" xfId="0" applyFont="1"/>
    <xf numFmtId="0" fontId="5" fillId="0" borderId="0" xfId="0" applyFont="1"/>
    <xf numFmtId="3" fontId="1" fillId="0" borderId="4" xfId="0" applyNumberFormat="1" applyFont="1" applyBorder="1"/>
    <xf numFmtId="3" fontId="0" fillId="0" borderId="1" xfId="0" applyNumberFormat="1" applyBorder="1"/>
    <xf numFmtId="3" fontId="3" fillId="0" borderId="19" xfId="0" applyNumberFormat="1" applyFont="1" applyBorder="1"/>
    <xf numFmtId="3" fontId="1" fillId="0" borderId="1" xfId="0" applyNumberFormat="1" applyFont="1" applyBorder="1"/>
    <xf numFmtId="0" fontId="1" fillId="0" borderId="13" xfId="0" applyFont="1" applyFill="1" applyBorder="1"/>
    <xf numFmtId="4" fontId="3" fillId="0" borderId="0" xfId="0" applyNumberFormat="1" applyFont="1" applyBorder="1"/>
    <xf numFmtId="0" fontId="0" fillId="0" borderId="23" xfId="0" applyBorder="1"/>
    <xf numFmtId="0" fontId="0" fillId="0" borderId="24" xfId="0" applyBorder="1"/>
    <xf numFmtId="4" fontId="0" fillId="0" borderId="0" xfId="0" applyNumberFormat="1" applyBorder="1"/>
    <xf numFmtId="0" fontId="0" fillId="0" borderId="25" xfId="0" applyBorder="1"/>
    <xf numFmtId="0" fontId="3" fillId="0" borderId="4" xfId="0" applyFont="1" applyFill="1" applyBorder="1"/>
    <xf numFmtId="0" fontId="3" fillId="0" borderId="6" xfId="0" applyFont="1" applyBorder="1"/>
    <xf numFmtId="0" fontId="3" fillId="0" borderId="7" xfId="0" applyFont="1" applyBorder="1"/>
    <xf numFmtId="4" fontId="0" fillId="0" borderId="7" xfId="0" applyNumberFormat="1" applyBorder="1"/>
    <xf numFmtId="0" fontId="3" fillId="0" borderId="23" xfId="0" applyFont="1" applyBorder="1"/>
    <xf numFmtId="4" fontId="0" fillId="0" borderId="25" xfId="0" applyNumberFormat="1" applyBorder="1"/>
    <xf numFmtId="0" fontId="3" fillId="0" borderId="6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0" fillId="0" borderId="26" xfId="0" applyBorder="1"/>
    <xf numFmtId="0" fontId="0" fillId="0" borderId="12" xfId="0" applyBorder="1"/>
    <xf numFmtId="0" fontId="6" fillId="0" borderId="11" xfId="0" applyFont="1" applyBorder="1"/>
    <xf numFmtId="0" fontId="3" fillId="0" borderId="11" xfId="0" applyFont="1" applyBorder="1"/>
    <xf numFmtId="4" fontId="3" fillId="0" borderId="10" xfId="0" applyNumberFormat="1" applyFont="1" applyBorder="1"/>
    <xf numFmtId="0" fontId="0" fillId="0" borderId="0" xfId="0" applyFill="1" applyBorder="1"/>
    <xf numFmtId="3" fontId="1" fillId="0" borderId="0" xfId="0" applyNumberFormat="1" applyFont="1" applyBorder="1"/>
    <xf numFmtId="0" fontId="3" fillId="0" borderId="0" xfId="0" applyFont="1" applyFill="1" applyBorder="1"/>
    <xf numFmtId="3" fontId="3" fillId="0" borderId="2" xfId="0" applyNumberFormat="1" applyFont="1" applyBorder="1"/>
    <xf numFmtId="0" fontId="3" fillId="0" borderId="3" xfId="0" applyFont="1" applyFill="1" applyBorder="1"/>
    <xf numFmtId="0" fontId="1" fillId="0" borderId="27" xfId="0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7" xfId="0" applyBorder="1"/>
    <xf numFmtId="0" fontId="0" fillId="0" borderId="19" xfId="0" applyBorder="1"/>
    <xf numFmtId="0" fontId="0" fillId="0" borderId="32" xfId="0" applyBorder="1"/>
    <xf numFmtId="3" fontId="3" fillId="0" borderId="7" xfId="0" applyNumberFormat="1" applyFont="1" applyBorder="1"/>
    <xf numFmtId="0" fontId="3" fillId="0" borderId="8" xfId="0" applyFont="1" applyBorder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tabSelected="1" view="pageLayout" topLeftCell="A4" zoomScaleNormal="100" workbookViewId="0">
      <selection activeCell="B3" sqref="B3"/>
    </sheetView>
  </sheetViews>
  <sheetFormatPr defaultRowHeight="15" x14ac:dyDescent="0.25"/>
  <cols>
    <col min="6" max="6" width="11.28515625" bestFit="1" customWidth="1"/>
    <col min="7" max="7" width="10.140625" bestFit="1" customWidth="1"/>
    <col min="8" max="8" width="10.5703125" bestFit="1" customWidth="1"/>
    <col min="9" max="9" width="9.7109375" bestFit="1" customWidth="1"/>
  </cols>
  <sheetData>
    <row r="1" spans="1:11" ht="18.75" x14ac:dyDescent="0.3">
      <c r="A1" s="1"/>
      <c r="B1" s="40" t="s">
        <v>199</v>
      </c>
      <c r="C1" s="40"/>
      <c r="D1" s="40"/>
      <c r="E1" s="40"/>
      <c r="F1" s="40"/>
      <c r="G1" s="40"/>
      <c r="H1" s="40"/>
      <c r="I1" s="1"/>
      <c r="J1" s="1"/>
      <c r="K1" s="1"/>
    </row>
    <row r="2" spans="1:11" ht="18.75" x14ac:dyDescent="0.3">
      <c r="A2" s="1"/>
      <c r="B2" s="40" t="s">
        <v>73</v>
      </c>
      <c r="C2" s="40"/>
      <c r="D2" s="40"/>
      <c r="E2" s="40"/>
      <c r="F2" s="40"/>
      <c r="G2" s="40"/>
      <c r="H2" s="40"/>
      <c r="I2" s="1"/>
      <c r="J2" s="1"/>
      <c r="K2" s="1"/>
    </row>
    <row r="3" spans="1:11" ht="15.75" x14ac:dyDescent="0.25">
      <c r="A3" s="1"/>
      <c r="B3" s="1" t="s">
        <v>235</v>
      </c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 x14ac:dyDescent="0.25">
      <c r="A7" s="1" t="s">
        <v>105</v>
      </c>
      <c r="B7" s="1"/>
      <c r="C7" s="1"/>
      <c r="D7" s="1"/>
      <c r="E7" s="1"/>
      <c r="F7" s="1"/>
      <c r="G7" s="1"/>
      <c r="H7" s="1"/>
      <c r="J7" s="1"/>
      <c r="K7" s="1"/>
    </row>
    <row r="8" spans="1:11" ht="15.75" x14ac:dyDescent="0.25">
      <c r="A8" s="1" t="s">
        <v>106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 x14ac:dyDescent="0.25">
      <c r="A9" s="2" t="s">
        <v>2</v>
      </c>
      <c r="B9" s="1"/>
      <c r="C9" s="1"/>
      <c r="D9" s="1"/>
      <c r="E9" s="1"/>
      <c r="F9" s="1"/>
      <c r="G9" s="1"/>
      <c r="H9" s="1"/>
      <c r="J9" s="1"/>
      <c r="K9" s="1"/>
    </row>
    <row r="10" spans="1:11" ht="15.75" x14ac:dyDescent="0.25">
      <c r="A10" s="1" t="s">
        <v>108</v>
      </c>
      <c r="B10" s="1"/>
      <c r="C10" s="1"/>
      <c r="D10" s="1"/>
      <c r="E10" s="1"/>
      <c r="F10" s="1"/>
      <c r="G10" s="1"/>
      <c r="H10" s="1"/>
      <c r="J10" s="1"/>
      <c r="K10" s="1"/>
    </row>
    <row r="11" spans="1:11" ht="15.75" x14ac:dyDescent="0.25">
      <c r="A11" s="1" t="s">
        <v>97</v>
      </c>
      <c r="B11" s="1"/>
      <c r="C11" s="1"/>
      <c r="D11" s="1"/>
      <c r="E11" s="1"/>
      <c r="F11" s="1"/>
      <c r="G11" s="1"/>
      <c r="H11" s="1"/>
      <c r="J11" s="1"/>
      <c r="K11" s="1"/>
    </row>
    <row r="12" spans="1:11" ht="15.75" x14ac:dyDescent="0.25">
      <c r="A12" s="1" t="s">
        <v>95</v>
      </c>
      <c r="B12" s="1"/>
      <c r="C12" s="1"/>
      <c r="D12" s="1"/>
      <c r="E12" s="1"/>
      <c r="F12" s="1"/>
      <c r="G12" s="1"/>
      <c r="H12" s="1"/>
      <c r="J12" s="1"/>
      <c r="K12" s="1"/>
    </row>
    <row r="13" spans="1:11" ht="15.75" x14ac:dyDescent="0.25">
      <c r="A13" s="1" t="s">
        <v>92</v>
      </c>
      <c r="B13" s="1"/>
      <c r="C13" s="1"/>
      <c r="D13" s="1"/>
      <c r="E13" s="1"/>
      <c r="F13" s="1"/>
      <c r="G13" s="1"/>
      <c r="H13" s="1"/>
      <c r="J13" s="1"/>
      <c r="K13" s="1"/>
    </row>
    <row r="14" spans="1:11" ht="15.75" x14ac:dyDescent="0.25">
      <c r="A14" s="1" t="s">
        <v>90</v>
      </c>
      <c r="J14" s="1"/>
      <c r="K14" s="1"/>
    </row>
    <row r="15" spans="1:11" ht="15.75" x14ac:dyDescent="0.25">
      <c r="A15" s="1" t="s">
        <v>91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x14ac:dyDescent="0.25">
      <c r="A16" s="1" t="s">
        <v>89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1" t="s">
        <v>109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x14ac:dyDescent="0.25">
      <c r="A18" s="1" t="s">
        <v>74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x14ac:dyDescent="0.25">
      <c r="A19" s="1"/>
      <c r="B19" s="1" t="s">
        <v>234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ht="15.75" x14ac:dyDescent="0.25">
      <c r="A20" s="1" t="s">
        <v>107</v>
      </c>
      <c r="B20" s="1"/>
      <c r="I20" s="1"/>
      <c r="J20" s="1"/>
      <c r="K20" s="1"/>
    </row>
    <row r="21" spans="1:11" ht="15.75" x14ac:dyDescent="0.25">
      <c r="A21" s="1" t="s">
        <v>110</v>
      </c>
      <c r="B21" s="1"/>
      <c r="C21" s="1"/>
      <c r="D21" s="1"/>
      <c r="E21" s="1"/>
      <c r="F21" s="1"/>
      <c r="G21" s="1"/>
      <c r="H21" s="1"/>
      <c r="J21" s="1"/>
      <c r="K21" s="1"/>
    </row>
    <row r="22" spans="1:11" ht="15.75" x14ac:dyDescent="0.25">
      <c r="A22" s="1" t="s">
        <v>1</v>
      </c>
      <c r="B22" s="1"/>
      <c r="C22" s="1"/>
      <c r="D22" s="1"/>
      <c r="E22" s="1"/>
      <c r="F22" s="1"/>
      <c r="G22" s="1"/>
      <c r="H22" s="1"/>
      <c r="J22" s="1"/>
      <c r="K22" s="1"/>
    </row>
    <row r="23" spans="1:11" ht="15.75" x14ac:dyDescent="0.25">
      <c r="A23" s="1" t="s">
        <v>111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x14ac:dyDescent="0.25">
      <c r="A24" s="1" t="s">
        <v>93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x14ac:dyDescent="0.25">
      <c r="A25" s="1" t="s">
        <v>112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x14ac:dyDescent="0.25">
      <c r="A26" s="1" t="s">
        <v>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x14ac:dyDescent="0.25">
      <c r="A27" s="1" t="s">
        <v>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x14ac:dyDescent="0.25">
      <c r="A28" s="1" t="s">
        <v>98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x14ac:dyDescent="0.25">
      <c r="A29" s="1" t="s">
        <v>113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x14ac:dyDescent="0.25">
      <c r="A30" s="1" t="s">
        <v>114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t="s">
        <v>117</v>
      </c>
    </row>
    <row r="32" spans="1:11" ht="15.75" x14ac:dyDescent="0.25">
      <c r="A32" s="1" t="s">
        <v>116</v>
      </c>
    </row>
    <row r="33" spans="1:11" ht="15.75" x14ac:dyDescent="0.25">
      <c r="A33" s="1" t="s">
        <v>118</v>
      </c>
    </row>
    <row r="34" spans="1:11" ht="15.75" x14ac:dyDescent="0.25">
      <c r="A34" s="1" t="s">
        <v>119</v>
      </c>
    </row>
    <row r="35" spans="1:11" ht="15.75" x14ac:dyDescent="0.25">
      <c r="A35" t="s">
        <v>225</v>
      </c>
      <c r="J35" s="1"/>
      <c r="K35" s="1"/>
    </row>
    <row r="36" spans="1:11" ht="15.75" x14ac:dyDescent="0.25">
      <c r="J36" s="1"/>
      <c r="K36" s="1"/>
    </row>
    <row r="37" spans="1:11" ht="15.75" x14ac:dyDescent="0.25">
      <c r="A37" s="1" t="s">
        <v>120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x14ac:dyDescent="0.25">
      <c r="A38" s="1" t="s">
        <v>115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x14ac:dyDescent="0.25">
      <c r="A39" s="1" t="s">
        <v>99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x14ac:dyDescent="0.25">
      <c r="A40" s="1" t="s">
        <v>94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x14ac:dyDescent="0.25">
      <c r="A41" s="1" t="s">
        <v>121</v>
      </c>
      <c r="J41" s="1"/>
      <c r="K41" s="1"/>
    </row>
    <row r="42" spans="1:11" ht="15.75" x14ac:dyDescent="0.25">
      <c r="A42" s="1" t="s">
        <v>122</v>
      </c>
      <c r="J42" s="1"/>
      <c r="K42" s="1"/>
    </row>
    <row r="43" spans="1:11" ht="15.75" x14ac:dyDescent="0.25">
      <c r="A43" s="1" t="s">
        <v>123</v>
      </c>
      <c r="J43" s="1"/>
      <c r="K43" s="1"/>
    </row>
    <row r="44" spans="1:11" ht="15.75" x14ac:dyDescent="0.25">
      <c r="A44" s="1" t="s">
        <v>124</v>
      </c>
    </row>
    <row r="45" spans="1:11" ht="15.75" x14ac:dyDescent="0.25">
      <c r="A45" s="1" t="s">
        <v>125</v>
      </c>
      <c r="J45" s="1"/>
      <c r="K45" s="1"/>
    </row>
    <row r="46" spans="1:11" ht="15.75" x14ac:dyDescent="0.25">
      <c r="A46" s="1" t="s">
        <v>102</v>
      </c>
    </row>
    <row r="47" spans="1:11" ht="15.75" x14ac:dyDescent="0.25">
      <c r="A47" t="s">
        <v>126</v>
      </c>
      <c r="J47" s="1"/>
    </row>
    <row r="48" spans="1:11" ht="15.75" x14ac:dyDescent="0.25">
      <c r="A48" s="1" t="s">
        <v>127</v>
      </c>
    </row>
    <row r="49" spans="1:6" ht="15.75" x14ac:dyDescent="0.25">
      <c r="A49" s="1" t="s">
        <v>128</v>
      </c>
    </row>
    <row r="50" spans="1:6" ht="15.75" x14ac:dyDescent="0.25">
      <c r="A50" s="1" t="s">
        <v>129</v>
      </c>
    </row>
    <row r="51" spans="1:6" ht="15.75" x14ac:dyDescent="0.25">
      <c r="A51" s="1" t="s">
        <v>200</v>
      </c>
    </row>
    <row r="52" spans="1:6" ht="15.75" x14ac:dyDescent="0.25">
      <c r="A52" s="1" t="s">
        <v>201</v>
      </c>
    </row>
    <row r="53" spans="1:6" x14ac:dyDescent="0.25">
      <c r="A53" t="s">
        <v>130</v>
      </c>
    </row>
    <row r="54" spans="1:6" ht="15.75" x14ac:dyDescent="0.25">
      <c r="A54" s="1" t="s">
        <v>148</v>
      </c>
    </row>
    <row r="55" spans="1:6" ht="15.75" x14ac:dyDescent="0.25">
      <c r="A55" s="1" t="s">
        <v>231</v>
      </c>
    </row>
    <row r="56" spans="1:6" ht="15.75" x14ac:dyDescent="0.25">
      <c r="A56" s="1" t="s">
        <v>230</v>
      </c>
    </row>
    <row r="57" spans="1:6" ht="15.75" x14ac:dyDescent="0.25">
      <c r="A57" s="1" t="s">
        <v>229</v>
      </c>
    </row>
    <row r="58" spans="1:6" ht="15.75" x14ac:dyDescent="0.25">
      <c r="A58" s="1" t="s">
        <v>228</v>
      </c>
    </row>
    <row r="59" spans="1:6" ht="15.75" x14ac:dyDescent="0.25">
      <c r="A59" s="1" t="s">
        <v>149</v>
      </c>
    </row>
    <row r="60" spans="1:6" ht="15.75" x14ac:dyDescent="0.25">
      <c r="A60" s="1" t="s">
        <v>203</v>
      </c>
      <c r="F60" s="1"/>
    </row>
    <row r="61" spans="1:6" ht="15.75" x14ac:dyDescent="0.25">
      <c r="A61" s="1" t="s">
        <v>100</v>
      </c>
    </row>
    <row r="62" spans="1:6" x14ac:dyDescent="0.25">
      <c r="A62" t="s">
        <v>104</v>
      </c>
    </row>
    <row r="63" spans="1:6" ht="15.75" x14ac:dyDescent="0.25">
      <c r="A63" s="1" t="s">
        <v>131</v>
      </c>
    </row>
    <row r="64" spans="1:6" ht="15.75" x14ac:dyDescent="0.25">
      <c r="A64" s="1" t="s">
        <v>132</v>
      </c>
    </row>
    <row r="65" spans="1:9" ht="15.75" x14ac:dyDescent="0.25">
      <c r="A65" s="1" t="s">
        <v>101</v>
      </c>
    </row>
    <row r="66" spans="1:9" x14ac:dyDescent="0.25">
      <c r="A66" t="s">
        <v>133</v>
      </c>
    </row>
    <row r="67" spans="1:9" x14ac:dyDescent="0.25">
      <c r="A67" t="s">
        <v>202</v>
      </c>
    </row>
    <row r="68" spans="1:9" x14ac:dyDescent="0.25">
      <c r="A68" t="s">
        <v>134</v>
      </c>
      <c r="H68" s="37"/>
    </row>
    <row r="69" spans="1:9" x14ac:dyDescent="0.25">
      <c r="A69" t="s">
        <v>135</v>
      </c>
    </row>
    <row r="70" spans="1:9" x14ac:dyDescent="0.25">
      <c r="A70" t="s">
        <v>140</v>
      </c>
    </row>
    <row r="71" spans="1:9" x14ac:dyDescent="0.25">
      <c r="A71" t="s">
        <v>141</v>
      </c>
    </row>
    <row r="72" spans="1:9" ht="15.75" x14ac:dyDescent="0.25">
      <c r="A72" t="s">
        <v>146</v>
      </c>
    </row>
    <row r="73" spans="1:9" x14ac:dyDescent="0.25">
      <c r="A73" t="s">
        <v>144</v>
      </c>
    </row>
    <row r="74" spans="1:9" x14ac:dyDescent="0.25">
      <c r="A74" t="s">
        <v>147</v>
      </c>
    </row>
    <row r="75" spans="1:9" ht="18.75" x14ac:dyDescent="0.3">
      <c r="A75" s="40" t="s">
        <v>29</v>
      </c>
      <c r="B75" s="41"/>
      <c r="C75" s="41"/>
      <c r="D75" s="41"/>
      <c r="E75" s="41"/>
      <c r="F75" s="41"/>
    </row>
    <row r="76" spans="1:9" x14ac:dyDescent="0.25">
      <c r="A76" t="s">
        <v>215</v>
      </c>
    </row>
    <row r="77" spans="1:9" ht="16.5" thickBot="1" x14ac:dyDescent="0.3">
      <c r="A77" s="2" t="s">
        <v>150</v>
      </c>
      <c r="B77" s="2"/>
      <c r="C77" s="2"/>
      <c r="D77" s="2"/>
      <c r="E77" s="2"/>
      <c r="F77" s="2"/>
      <c r="H77" s="2">
        <v>41319.71</v>
      </c>
      <c r="I77" s="1"/>
    </row>
    <row r="78" spans="1:9" ht="16.5" thickBot="1" x14ac:dyDescent="0.3">
      <c r="A78" s="14" t="s">
        <v>137</v>
      </c>
      <c r="B78" s="15"/>
      <c r="C78" s="15"/>
      <c r="D78" s="15"/>
      <c r="E78" s="15"/>
      <c r="F78" s="15"/>
      <c r="G78" s="16" t="s">
        <v>6</v>
      </c>
      <c r="H78" s="15"/>
      <c r="I78" s="17"/>
    </row>
    <row r="79" spans="1:9" ht="15.75" x14ac:dyDescent="0.25">
      <c r="A79" s="20" t="s">
        <v>77</v>
      </c>
      <c r="B79" s="3"/>
      <c r="C79" s="3"/>
      <c r="D79" s="3"/>
      <c r="E79" s="3"/>
      <c r="F79" s="3"/>
      <c r="G79" s="45">
        <v>542139</v>
      </c>
      <c r="H79" s="3"/>
      <c r="I79" s="21"/>
    </row>
    <row r="80" spans="1:9" ht="15.75" x14ac:dyDescent="0.25">
      <c r="A80" s="18" t="s">
        <v>80</v>
      </c>
      <c r="B80" s="8"/>
      <c r="C80" s="8"/>
      <c r="D80" s="8"/>
      <c r="E80" s="8"/>
      <c r="F80" s="8"/>
      <c r="G80" s="42">
        <v>2430242</v>
      </c>
      <c r="H80" s="8"/>
      <c r="I80" s="19"/>
    </row>
    <row r="81" spans="1:9" ht="15.75" x14ac:dyDescent="0.25">
      <c r="A81" s="20" t="s">
        <v>81</v>
      </c>
      <c r="B81" s="9"/>
      <c r="C81" s="9"/>
      <c r="D81" s="9"/>
      <c r="E81" s="9"/>
      <c r="F81" s="9"/>
      <c r="G81" s="43">
        <v>17954</v>
      </c>
      <c r="H81" s="9"/>
      <c r="I81" s="22"/>
    </row>
    <row r="82" spans="1:9" ht="16.5" thickBot="1" x14ac:dyDescent="0.3">
      <c r="A82" s="23" t="s">
        <v>7</v>
      </c>
      <c r="B82" s="24"/>
      <c r="C82" s="24"/>
      <c r="D82" s="24"/>
      <c r="E82" s="24"/>
      <c r="F82" s="24"/>
      <c r="G82" s="44">
        <v>2990335</v>
      </c>
      <c r="H82" s="24"/>
      <c r="I82" s="25"/>
    </row>
    <row r="83" spans="1:9" ht="16.5" thickBot="1" x14ac:dyDescent="0.3">
      <c r="A83" s="2" t="s">
        <v>136</v>
      </c>
      <c r="H83" s="28">
        <v>492680.29</v>
      </c>
      <c r="I83" s="1"/>
    </row>
    <row r="84" spans="1:9" ht="16.5" thickBot="1" x14ac:dyDescent="0.3">
      <c r="A84" s="14" t="s">
        <v>138</v>
      </c>
      <c r="B84" s="15"/>
      <c r="C84" s="15"/>
      <c r="D84" s="15"/>
      <c r="E84" s="15"/>
      <c r="F84" s="15"/>
      <c r="G84" s="16" t="s">
        <v>6</v>
      </c>
      <c r="H84" s="15"/>
      <c r="I84" s="17"/>
    </row>
    <row r="85" spans="1:9" ht="15.75" x14ac:dyDescent="0.25">
      <c r="A85" s="20" t="s">
        <v>78</v>
      </c>
      <c r="B85" s="3"/>
      <c r="C85" s="3"/>
      <c r="D85" s="3"/>
      <c r="E85" s="3"/>
      <c r="F85" s="3"/>
      <c r="G85" s="45">
        <v>315192</v>
      </c>
      <c r="H85" s="3"/>
      <c r="I85" s="21"/>
    </row>
    <row r="86" spans="1:9" ht="15.75" x14ac:dyDescent="0.25">
      <c r="A86" s="18" t="s">
        <v>79</v>
      </c>
      <c r="B86" s="8"/>
      <c r="C86" s="8"/>
      <c r="D86" s="8"/>
      <c r="E86" s="8"/>
      <c r="F86" s="8"/>
      <c r="G86" s="42">
        <v>1347347</v>
      </c>
      <c r="H86" s="8"/>
      <c r="I86" s="19"/>
    </row>
    <row r="87" spans="1:9" ht="15.75" x14ac:dyDescent="0.25">
      <c r="A87" s="20" t="s">
        <v>82</v>
      </c>
      <c r="B87" s="9"/>
      <c r="C87" s="9"/>
      <c r="D87" s="9"/>
      <c r="E87" s="9"/>
      <c r="F87" s="9"/>
      <c r="G87" s="43">
        <v>32118</v>
      </c>
      <c r="H87" s="9"/>
      <c r="I87" s="22"/>
    </row>
    <row r="88" spans="1:9" ht="16.5" thickBot="1" x14ac:dyDescent="0.3">
      <c r="A88" s="23" t="s">
        <v>7</v>
      </c>
      <c r="B88" s="24"/>
      <c r="C88" s="24"/>
      <c r="D88" s="24"/>
      <c r="E88" s="24"/>
      <c r="F88" s="24"/>
      <c r="G88" s="44">
        <v>1694657</v>
      </c>
      <c r="H88" s="24"/>
      <c r="I88" s="25"/>
    </row>
    <row r="90" spans="1:9" ht="16.5" thickBot="1" x14ac:dyDescent="0.3">
      <c r="A90" s="27" t="s">
        <v>139</v>
      </c>
      <c r="B90" s="28"/>
      <c r="C90" s="28"/>
      <c r="D90" s="28"/>
      <c r="E90" s="28"/>
      <c r="F90" s="28"/>
      <c r="G90" s="28"/>
      <c r="H90" s="28">
        <v>534000</v>
      </c>
    </row>
    <row r="91" spans="1:9" ht="16.5" thickBot="1" x14ac:dyDescent="0.3">
      <c r="A91" s="14" t="s">
        <v>5</v>
      </c>
      <c r="B91" s="26"/>
      <c r="C91" s="15"/>
      <c r="D91" s="15"/>
      <c r="E91" s="15"/>
      <c r="F91" s="17"/>
      <c r="G91" s="15" t="s">
        <v>6</v>
      </c>
      <c r="H91" s="15"/>
      <c r="I91" s="17"/>
    </row>
    <row r="92" spans="1:9" ht="15.75" x14ac:dyDescent="0.25">
      <c r="A92" s="20" t="s">
        <v>83</v>
      </c>
      <c r="B92" s="3"/>
      <c r="C92" s="3"/>
      <c r="D92" s="3"/>
      <c r="E92" s="3"/>
      <c r="F92" s="3"/>
      <c r="G92" s="45">
        <v>857331</v>
      </c>
      <c r="H92" s="3"/>
      <c r="I92" s="21"/>
    </row>
    <row r="93" spans="1:9" ht="15.75" x14ac:dyDescent="0.25">
      <c r="A93" s="18" t="s">
        <v>76</v>
      </c>
      <c r="B93" s="8"/>
      <c r="C93" s="8"/>
      <c r="D93" s="8"/>
      <c r="E93" s="8"/>
      <c r="F93" s="8"/>
      <c r="G93" s="42">
        <f>G86+G80</f>
        <v>3777589</v>
      </c>
      <c r="H93" s="8"/>
      <c r="I93" s="19"/>
    </row>
    <row r="94" spans="1:9" ht="15.75" x14ac:dyDescent="0.25">
      <c r="A94" s="20" t="s">
        <v>82</v>
      </c>
      <c r="B94" s="9"/>
      <c r="C94" s="9"/>
      <c r="D94" s="9"/>
      <c r="E94" s="9"/>
      <c r="F94" s="9"/>
      <c r="G94" s="43">
        <v>50072</v>
      </c>
      <c r="H94" s="9"/>
      <c r="I94" s="22"/>
    </row>
    <row r="95" spans="1:9" ht="16.5" thickBot="1" x14ac:dyDescent="0.3">
      <c r="A95" s="23" t="s">
        <v>7</v>
      </c>
      <c r="B95" s="24"/>
      <c r="C95" s="24"/>
      <c r="D95" s="24"/>
      <c r="E95" s="24"/>
      <c r="F95" s="24"/>
      <c r="G95" s="44">
        <f>SUM(G92:G94)</f>
        <v>4684992</v>
      </c>
      <c r="H95" s="24"/>
      <c r="I95" s="25"/>
    </row>
    <row r="96" spans="1:9" ht="15.75" x14ac:dyDescent="0.25">
      <c r="A96" s="46" t="s">
        <v>142</v>
      </c>
    </row>
    <row r="98" spans="1:14" ht="15.75" x14ac:dyDescent="0.25">
      <c r="A98" s="27" t="s">
        <v>75</v>
      </c>
      <c r="B98" s="28"/>
      <c r="C98" s="28"/>
      <c r="D98" s="28"/>
      <c r="E98" s="28"/>
    </row>
    <row r="99" spans="1:14" ht="15.75" thickBot="1" x14ac:dyDescent="0.3"/>
    <row r="100" spans="1:14" ht="15.75" x14ac:dyDescent="0.25">
      <c r="A100" s="71" t="s">
        <v>8</v>
      </c>
      <c r="B100" s="72"/>
      <c r="C100" s="72"/>
      <c r="D100" s="73" t="s">
        <v>13</v>
      </c>
      <c r="E100" s="74"/>
      <c r="F100" s="73" t="s">
        <v>9</v>
      </c>
      <c r="G100" s="74"/>
      <c r="H100" s="72" t="s">
        <v>12</v>
      </c>
      <c r="I100" s="75"/>
    </row>
    <row r="101" spans="1:14" ht="15.75" thickBot="1" x14ac:dyDescent="0.3">
      <c r="A101" s="76"/>
      <c r="B101" s="24"/>
      <c r="C101" s="24"/>
      <c r="D101" s="77" t="s">
        <v>87</v>
      </c>
      <c r="E101" s="78" t="s">
        <v>86</v>
      </c>
      <c r="F101" s="77" t="s">
        <v>10</v>
      </c>
      <c r="G101" s="78"/>
      <c r="H101" s="24" t="s">
        <v>11</v>
      </c>
      <c r="I101" s="25"/>
    </row>
    <row r="102" spans="1:14" x14ac:dyDescent="0.25">
      <c r="A102" s="39" t="s">
        <v>14</v>
      </c>
      <c r="B102" s="38"/>
      <c r="C102" s="38"/>
      <c r="D102" s="12">
        <v>750000</v>
      </c>
      <c r="E102" s="5"/>
      <c r="F102" s="12">
        <v>1023200</v>
      </c>
      <c r="G102" s="5"/>
      <c r="H102" s="50">
        <f>D102-F102</f>
        <v>-273200</v>
      </c>
      <c r="I102" s="5"/>
    </row>
    <row r="103" spans="1:14" x14ac:dyDescent="0.25">
      <c r="A103" s="53" t="s">
        <v>15</v>
      </c>
      <c r="B103" s="6"/>
      <c r="C103" s="6"/>
      <c r="D103" s="13"/>
      <c r="E103" s="7"/>
      <c r="F103" s="13"/>
      <c r="G103" s="7"/>
      <c r="H103" s="55"/>
      <c r="I103" s="7"/>
    </row>
    <row r="104" spans="1:14" x14ac:dyDescent="0.25">
      <c r="A104" s="56" t="s">
        <v>17</v>
      </c>
      <c r="B104" s="51"/>
      <c r="C104" s="51"/>
      <c r="D104" s="48">
        <v>520000</v>
      </c>
      <c r="E104" s="49"/>
      <c r="F104" s="48">
        <v>217400</v>
      </c>
      <c r="G104" s="49"/>
      <c r="H104" s="57">
        <f>D104-F104</f>
        <v>302600</v>
      </c>
      <c r="I104" s="49"/>
    </row>
    <row r="105" spans="1:14" x14ac:dyDescent="0.25">
      <c r="A105" s="56" t="s">
        <v>18</v>
      </c>
      <c r="B105" s="51"/>
      <c r="C105" s="51"/>
      <c r="D105" s="48">
        <v>120000</v>
      </c>
      <c r="E105" s="49"/>
      <c r="F105" s="48">
        <v>153450</v>
      </c>
      <c r="G105" s="49"/>
      <c r="H105" s="57">
        <f t="shared" ref="H105:H114" si="0">D105-F105</f>
        <v>-33450</v>
      </c>
      <c r="I105" s="49"/>
    </row>
    <row r="106" spans="1:14" x14ac:dyDescent="0.25">
      <c r="A106" s="58" t="s">
        <v>19</v>
      </c>
      <c r="B106" s="54"/>
      <c r="C106" s="54"/>
      <c r="D106" s="13"/>
      <c r="E106" s="7"/>
      <c r="F106" s="13"/>
      <c r="G106" s="7"/>
      <c r="H106" s="55"/>
      <c r="I106" s="7"/>
      <c r="M106" s="4"/>
      <c r="N106" s="4"/>
    </row>
    <row r="107" spans="1:14" x14ac:dyDescent="0.25">
      <c r="A107" s="56" t="s">
        <v>20</v>
      </c>
      <c r="B107" s="51"/>
      <c r="C107" s="51"/>
      <c r="D107" s="48">
        <v>1213000</v>
      </c>
      <c r="E107" s="49"/>
      <c r="F107" s="48">
        <v>1377983</v>
      </c>
      <c r="G107" s="49"/>
      <c r="H107" s="57">
        <f t="shared" si="0"/>
        <v>-164983</v>
      </c>
      <c r="I107" s="49"/>
      <c r="M107" s="4"/>
      <c r="N107" s="4"/>
    </row>
    <row r="108" spans="1:14" x14ac:dyDescent="0.25">
      <c r="A108" s="52" t="s">
        <v>21</v>
      </c>
      <c r="B108" s="4"/>
      <c r="C108" s="4"/>
      <c r="D108" s="12"/>
      <c r="E108" s="5"/>
      <c r="F108" s="12"/>
      <c r="G108" s="5"/>
      <c r="H108" s="50"/>
      <c r="I108" s="5"/>
      <c r="M108" s="47"/>
      <c r="N108" s="4"/>
    </row>
    <row r="109" spans="1:14" x14ac:dyDescent="0.25">
      <c r="A109" s="29" t="s">
        <v>16</v>
      </c>
      <c r="B109" s="30"/>
      <c r="C109" s="4"/>
      <c r="D109" s="12"/>
      <c r="E109" s="5"/>
      <c r="F109" s="12"/>
      <c r="G109" s="5"/>
      <c r="H109" s="50"/>
      <c r="I109" s="5"/>
      <c r="M109" s="4"/>
      <c r="N109" s="4"/>
    </row>
    <row r="110" spans="1:14" x14ac:dyDescent="0.25">
      <c r="A110" s="29" t="s">
        <v>22</v>
      </c>
      <c r="B110" s="30"/>
      <c r="C110" s="30"/>
      <c r="D110" s="12"/>
      <c r="E110" s="5"/>
      <c r="F110" s="12"/>
      <c r="G110" s="5"/>
      <c r="H110" s="50"/>
      <c r="I110" s="5"/>
      <c r="M110" s="47"/>
      <c r="N110" s="4"/>
    </row>
    <row r="111" spans="1:14" x14ac:dyDescent="0.25">
      <c r="A111" s="29" t="s">
        <v>23</v>
      </c>
      <c r="B111" s="30"/>
      <c r="C111" s="4"/>
      <c r="D111" s="12"/>
      <c r="E111" s="5"/>
      <c r="F111" s="12"/>
      <c r="G111" s="5"/>
      <c r="H111" s="50"/>
      <c r="I111" s="5"/>
      <c r="M111" s="47"/>
      <c r="N111" s="4"/>
    </row>
    <row r="112" spans="1:14" x14ac:dyDescent="0.25">
      <c r="A112" s="34" t="s">
        <v>24</v>
      </c>
      <c r="B112" s="6"/>
      <c r="C112" s="6"/>
      <c r="D112" s="13"/>
      <c r="E112" s="7"/>
      <c r="F112" s="13"/>
      <c r="G112" s="7"/>
      <c r="H112" s="55"/>
      <c r="I112" s="7"/>
      <c r="M112" s="4"/>
      <c r="N112" s="4"/>
    </row>
    <row r="113" spans="1:14" x14ac:dyDescent="0.25">
      <c r="A113" s="32" t="s">
        <v>25</v>
      </c>
      <c r="B113" s="9"/>
      <c r="C113" s="9"/>
      <c r="D113" s="11">
        <v>9841</v>
      </c>
      <c r="E113" s="10"/>
      <c r="F113" s="11"/>
      <c r="G113" s="10"/>
      <c r="H113" s="36">
        <f t="shared" si="0"/>
        <v>9841</v>
      </c>
      <c r="I113" s="10"/>
      <c r="M113" s="47"/>
      <c r="N113" s="4"/>
    </row>
    <row r="114" spans="1:14" x14ac:dyDescent="0.25">
      <c r="A114" s="56" t="s">
        <v>26</v>
      </c>
      <c r="B114" s="51"/>
      <c r="C114" s="51"/>
      <c r="D114" s="48">
        <v>120000</v>
      </c>
      <c r="E114" s="49"/>
      <c r="F114" s="48"/>
      <c r="G114" s="49"/>
      <c r="H114" s="57">
        <f t="shared" si="0"/>
        <v>120000</v>
      </c>
      <c r="I114" s="49"/>
      <c r="M114" s="4"/>
      <c r="N114" s="4"/>
    </row>
    <row r="115" spans="1:14" x14ac:dyDescent="0.25">
      <c r="A115" s="39" t="s">
        <v>27</v>
      </c>
      <c r="B115" s="4"/>
      <c r="C115" s="4"/>
      <c r="D115" s="12">
        <v>155000</v>
      </c>
      <c r="E115" s="5"/>
      <c r="F115" s="12">
        <v>90690</v>
      </c>
      <c r="G115" s="5"/>
      <c r="H115" s="50">
        <f>D115-F115</f>
        <v>64310</v>
      </c>
      <c r="I115" s="5"/>
      <c r="M115" s="4"/>
      <c r="N115" s="4"/>
    </row>
    <row r="116" spans="1:14" x14ac:dyDescent="0.25">
      <c r="A116" s="52" t="s">
        <v>28</v>
      </c>
      <c r="B116" s="4"/>
      <c r="C116" s="4"/>
      <c r="D116" s="12"/>
      <c r="E116" s="5"/>
      <c r="F116" s="12"/>
      <c r="G116" s="5"/>
      <c r="H116" s="50"/>
      <c r="I116" s="5"/>
      <c r="M116" s="4"/>
      <c r="N116" s="4"/>
    </row>
    <row r="117" spans="1:14" x14ac:dyDescent="0.25">
      <c r="A117" s="56" t="s">
        <v>30</v>
      </c>
      <c r="B117" s="51"/>
      <c r="C117" s="51"/>
      <c r="D117" s="48">
        <v>1034496</v>
      </c>
      <c r="E117" s="49"/>
      <c r="F117" s="48">
        <v>952841</v>
      </c>
      <c r="G117" s="49"/>
      <c r="H117" s="57">
        <f>D117-F117</f>
        <v>81655</v>
      </c>
      <c r="I117" s="49"/>
      <c r="M117" s="4"/>
      <c r="N117" s="4"/>
    </row>
    <row r="118" spans="1:14" x14ac:dyDescent="0.25">
      <c r="A118" s="58" t="s">
        <v>31</v>
      </c>
      <c r="B118" s="6" t="s">
        <v>85</v>
      </c>
      <c r="C118" s="6"/>
      <c r="D118" s="13"/>
      <c r="E118" s="7"/>
      <c r="F118" s="13"/>
      <c r="G118" s="7"/>
      <c r="H118" s="55"/>
      <c r="I118" s="7"/>
      <c r="M118" s="4"/>
      <c r="N118" s="4"/>
    </row>
    <row r="119" spans="1:14" x14ac:dyDescent="0.25">
      <c r="A119" s="31" t="s">
        <v>32</v>
      </c>
      <c r="B119" s="9"/>
      <c r="C119" s="9"/>
      <c r="D119" s="11">
        <v>208969</v>
      </c>
      <c r="E119" s="10"/>
      <c r="F119" s="11">
        <v>373096</v>
      </c>
      <c r="G119" s="10"/>
      <c r="H119" s="36">
        <f>D119-F119</f>
        <v>-164127</v>
      </c>
      <c r="I119" s="10"/>
      <c r="M119" s="38"/>
      <c r="N119" s="4"/>
    </row>
    <row r="120" spans="1:14" x14ac:dyDescent="0.25">
      <c r="A120" s="31" t="s">
        <v>33</v>
      </c>
      <c r="B120" s="9"/>
      <c r="C120" s="9"/>
      <c r="D120" s="11">
        <v>48000</v>
      </c>
      <c r="E120" s="10"/>
      <c r="F120" s="11">
        <v>10550</v>
      </c>
      <c r="G120" s="10"/>
      <c r="H120" s="36">
        <f>D120-F120</f>
        <v>37450</v>
      </c>
      <c r="I120" s="10"/>
      <c r="M120" s="47"/>
      <c r="N120" s="4"/>
    </row>
    <row r="121" spans="1:14" x14ac:dyDescent="0.25">
      <c r="A121" s="31" t="s">
        <v>34</v>
      </c>
      <c r="B121" s="9"/>
      <c r="C121" s="9"/>
      <c r="D121" s="11">
        <v>61200</v>
      </c>
      <c r="E121" s="10"/>
      <c r="F121" s="11">
        <v>100377</v>
      </c>
      <c r="G121" s="10"/>
      <c r="H121" s="36">
        <f>D121-F121</f>
        <v>-39177</v>
      </c>
      <c r="I121" s="10"/>
      <c r="M121" s="4"/>
      <c r="N121" s="4"/>
    </row>
    <row r="122" spans="1:14" x14ac:dyDescent="0.25">
      <c r="A122" s="31" t="s">
        <v>35</v>
      </c>
      <c r="B122" s="9"/>
      <c r="C122" s="9"/>
      <c r="D122" s="11">
        <v>25000</v>
      </c>
      <c r="E122" s="10"/>
      <c r="F122" s="11">
        <v>1855</v>
      </c>
      <c r="G122" s="10"/>
      <c r="H122" s="36">
        <f>D122-F122</f>
        <v>23145</v>
      </c>
      <c r="I122" s="10"/>
      <c r="M122" s="47"/>
      <c r="N122" s="4"/>
    </row>
    <row r="123" spans="1:14" x14ac:dyDescent="0.25">
      <c r="A123" s="31" t="s">
        <v>36</v>
      </c>
      <c r="B123" s="9"/>
      <c r="C123" s="9"/>
      <c r="D123" s="11">
        <v>36000</v>
      </c>
      <c r="E123" s="10"/>
      <c r="F123" s="11">
        <v>36000</v>
      </c>
      <c r="G123" s="10"/>
      <c r="H123" s="36"/>
      <c r="I123" s="10"/>
      <c r="M123" s="4"/>
      <c r="N123" s="4"/>
    </row>
    <row r="124" spans="1:14" x14ac:dyDescent="0.25">
      <c r="A124" s="31" t="s">
        <v>37</v>
      </c>
      <c r="B124" s="9"/>
      <c r="C124" s="9"/>
      <c r="D124" s="11">
        <v>20000</v>
      </c>
      <c r="E124" s="10"/>
      <c r="F124" s="11">
        <v>38168</v>
      </c>
      <c r="G124" s="10"/>
      <c r="H124" s="36">
        <f>D124-F124</f>
        <v>-18168</v>
      </c>
      <c r="I124" s="35"/>
      <c r="M124" s="4"/>
      <c r="N124" s="4"/>
    </row>
    <row r="125" spans="1:14" x14ac:dyDescent="0.25">
      <c r="A125" s="32" t="s">
        <v>38</v>
      </c>
      <c r="B125" s="9"/>
      <c r="C125" s="9"/>
      <c r="D125" s="11">
        <v>155841.32999999999</v>
      </c>
      <c r="E125" s="10"/>
      <c r="F125" s="11">
        <v>120000</v>
      </c>
      <c r="G125" s="10"/>
      <c r="H125" s="36">
        <f>D125-F125</f>
        <v>35841.329999999987</v>
      </c>
      <c r="I125" s="10"/>
      <c r="M125" s="47"/>
      <c r="N125" s="4"/>
    </row>
    <row r="126" spans="1:14" ht="15.75" thickBot="1" x14ac:dyDescent="0.3">
      <c r="A126" s="12" t="s">
        <v>143</v>
      </c>
      <c r="B126" s="4"/>
      <c r="C126" s="4"/>
      <c r="D126" s="12">
        <v>3802.17</v>
      </c>
      <c r="E126" s="5"/>
      <c r="F126" s="12"/>
      <c r="G126" s="5"/>
      <c r="H126" s="50">
        <f>D126-F126</f>
        <v>3802.17</v>
      </c>
      <c r="I126" s="5"/>
      <c r="M126" s="4"/>
      <c r="N126" s="4"/>
    </row>
    <row r="127" spans="1:14" ht="15.75" thickBot="1" x14ac:dyDescent="0.3">
      <c r="A127" s="59" t="s">
        <v>40</v>
      </c>
      <c r="B127" s="60"/>
      <c r="C127" s="60"/>
      <c r="D127" s="63">
        <v>4481149.17</v>
      </c>
      <c r="E127" s="61"/>
      <c r="F127" s="64">
        <f>SUM(F102:F126)</f>
        <v>4495610</v>
      </c>
      <c r="G127" s="61"/>
      <c r="H127" s="65">
        <f>SUM(H102:H126)</f>
        <v>-14460.500000000013</v>
      </c>
      <c r="I127" s="62"/>
      <c r="M127" s="47"/>
      <c r="N127" s="4"/>
    </row>
    <row r="128" spans="1:14" ht="15.75" x14ac:dyDescent="0.25">
      <c r="A128" s="2" t="s">
        <v>145</v>
      </c>
      <c r="B128" s="2"/>
      <c r="M128" s="47"/>
      <c r="N128" s="4"/>
    </row>
    <row r="129" spans="1:14" x14ac:dyDescent="0.25">
      <c r="A129" s="32" t="s">
        <v>84</v>
      </c>
      <c r="B129" s="9"/>
      <c r="C129" s="9"/>
      <c r="D129" s="11"/>
      <c r="E129" s="9"/>
      <c r="F129" s="10">
        <v>2668</v>
      </c>
      <c r="M129" s="47"/>
      <c r="N129" s="4"/>
    </row>
    <row r="130" spans="1:14" x14ac:dyDescent="0.25">
      <c r="A130" t="s">
        <v>58</v>
      </c>
      <c r="M130" s="47"/>
      <c r="N130" s="4"/>
    </row>
    <row r="131" spans="1:14" x14ac:dyDescent="0.25">
      <c r="A131" t="s">
        <v>39</v>
      </c>
      <c r="M131" s="47"/>
      <c r="N131" s="4"/>
    </row>
    <row r="132" spans="1:14" x14ac:dyDescent="0.25">
      <c r="A132" t="s">
        <v>96</v>
      </c>
      <c r="M132" s="47"/>
      <c r="N132" s="4"/>
    </row>
    <row r="133" spans="1:14" x14ac:dyDescent="0.25">
      <c r="M133" s="47"/>
      <c r="N133" s="4"/>
    </row>
    <row r="134" spans="1:14" x14ac:dyDescent="0.25">
      <c r="A134" t="s">
        <v>226</v>
      </c>
      <c r="M134" s="47"/>
      <c r="N134" s="4"/>
    </row>
    <row r="135" spans="1:14" x14ac:dyDescent="0.25">
      <c r="A135" t="s">
        <v>227</v>
      </c>
      <c r="M135" s="4"/>
      <c r="N135" s="4"/>
    </row>
    <row r="136" spans="1:14" x14ac:dyDescent="0.25">
      <c r="A136" t="s">
        <v>216</v>
      </c>
      <c r="M136" s="47"/>
      <c r="N136" s="4"/>
    </row>
    <row r="137" spans="1:14" x14ac:dyDescent="0.25">
      <c r="A137" t="s">
        <v>177</v>
      </c>
      <c r="M137" s="4"/>
      <c r="N137" s="4"/>
    </row>
    <row r="138" spans="1:14" x14ac:dyDescent="0.25">
      <c r="A138" t="s">
        <v>186</v>
      </c>
      <c r="M138" s="4"/>
      <c r="N138" s="4"/>
    </row>
    <row r="139" spans="1:14" x14ac:dyDescent="0.25">
      <c r="A139" t="s">
        <v>178</v>
      </c>
      <c r="M139" s="4"/>
      <c r="N139" s="4"/>
    </row>
    <row r="140" spans="1:14" x14ac:dyDescent="0.25">
      <c r="A140" t="s">
        <v>179</v>
      </c>
      <c r="M140" s="4"/>
      <c r="N140" s="4"/>
    </row>
    <row r="141" spans="1:14" x14ac:dyDescent="0.25">
      <c r="A141" t="s">
        <v>182</v>
      </c>
      <c r="M141" s="4"/>
      <c r="N141" s="4"/>
    </row>
    <row r="142" spans="1:14" x14ac:dyDescent="0.25">
      <c r="A142" t="s">
        <v>183</v>
      </c>
      <c r="M142" s="4"/>
      <c r="N142" s="4"/>
    </row>
    <row r="143" spans="1:14" x14ac:dyDescent="0.25">
      <c r="A143" t="s">
        <v>184</v>
      </c>
    </row>
    <row r="144" spans="1:14" x14ac:dyDescent="0.25">
      <c r="A144" t="s">
        <v>180</v>
      </c>
    </row>
    <row r="145" spans="1:9" x14ac:dyDescent="0.25">
      <c r="A145" t="s">
        <v>181</v>
      </c>
    </row>
    <row r="146" spans="1:9" x14ac:dyDescent="0.25">
      <c r="A146" t="s">
        <v>218</v>
      </c>
    </row>
    <row r="147" spans="1:9" x14ac:dyDescent="0.25">
      <c r="A147" t="s">
        <v>232</v>
      </c>
    </row>
    <row r="148" spans="1:9" x14ac:dyDescent="0.25">
      <c r="A148" t="s">
        <v>217</v>
      </c>
    </row>
    <row r="150" spans="1:9" x14ac:dyDescent="0.25">
      <c r="A150" s="28" t="s">
        <v>41</v>
      </c>
    </row>
    <row r="151" spans="1:9" x14ac:dyDescent="0.25">
      <c r="A151" s="33" t="s">
        <v>42</v>
      </c>
      <c r="B151" s="33" t="s">
        <v>43</v>
      </c>
      <c r="C151" s="33" t="s">
        <v>44</v>
      </c>
      <c r="D151" s="11" t="s">
        <v>45</v>
      </c>
      <c r="E151" s="9"/>
      <c r="F151" s="9"/>
      <c r="G151" s="9"/>
      <c r="H151" s="9"/>
      <c r="I151" s="10"/>
    </row>
    <row r="152" spans="1:9" x14ac:dyDescent="0.25">
      <c r="A152" s="33">
        <v>2015</v>
      </c>
      <c r="B152" s="33">
        <v>548000</v>
      </c>
      <c r="C152" s="33">
        <v>548000</v>
      </c>
      <c r="D152" s="48" t="s">
        <v>46</v>
      </c>
      <c r="E152" s="51"/>
      <c r="F152" s="51"/>
      <c r="G152" s="51"/>
      <c r="H152" s="51"/>
      <c r="I152" s="49"/>
    </row>
    <row r="153" spans="1:9" x14ac:dyDescent="0.25">
      <c r="A153" s="33">
        <v>2016</v>
      </c>
      <c r="B153" s="33">
        <v>681000</v>
      </c>
      <c r="C153" s="11">
        <v>681000</v>
      </c>
      <c r="D153" s="48" t="s">
        <v>47</v>
      </c>
      <c r="E153" s="51"/>
      <c r="F153" s="51"/>
      <c r="G153" s="51"/>
      <c r="H153" s="51"/>
      <c r="I153" s="49"/>
    </row>
    <row r="154" spans="1:9" x14ac:dyDescent="0.25">
      <c r="A154" s="33">
        <v>2017</v>
      </c>
      <c r="B154" s="33">
        <v>97000</v>
      </c>
      <c r="C154" s="11">
        <v>97000</v>
      </c>
      <c r="D154" s="11" t="s">
        <v>47</v>
      </c>
      <c r="E154" s="9"/>
      <c r="F154" s="9"/>
      <c r="G154" s="9"/>
      <c r="H154" s="9"/>
      <c r="I154" s="10"/>
    </row>
    <row r="155" spans="1:9" x14ac:dyDescent="0.25">
      <c r="A155" s="33">
        <v>2018</v>
      </c>
      <c r="B155" s="33">
        <v>82000</v>
      </c>
      <c r="C155" s="33">
        <v>82000</v>
      </c>
      <c r="D155" s="13" t="s">
        <v>46</v>
      </c>
      <c r="E155" s="6"/>
      <c r="F155" s="6"/>
      <c r="G155" s="6"/>
      <c r="H155" s="6"/>
      <c r="I155" s="7"/>
    </row>
    <row r="156" spans="1:9" x14ac:dyDescent="0.25">
      <c r="A156" s="33">
        <v>2019</v>
      </c>
      <c r="B156" s="33">
        <v>2000</v>
      </c>
      <c r="C156" s="33">
        <v>2000</v>
      </c>
      <c r="D156" s="11" t="s">
        <v>48</v>
      </c>
      <c r="E156" s="9"/>
      <c r="F156" s="9"/>
      <c r="G156" s="9"/>
      <c r="H156" s="9"/>
      <c r="I156" s="10"/>
    </row>
    <row r="157" spans="1:9" x14ac:dyDescent="0.25">
      <c r="A157" s="33">
        <v>2020</v>
      </c>
      <c r="B157" s="33">
        <v>2000</v>
      </c>
      <c r="C157" s="33">
        <v>2000</v>
      </c>
      <c r="D157" s="11" t="s">
        <v>48</v>
      </c>
      <c r="E157" s="9"/>
      <c r="F157" s="9"/>
      <c r="G157" s="9"/>
      <c r="H157" s="9"/>
      <c r="I157" s="10"/>
    </row>
    <row r="158" spans="1:9" x14ac:dyDescent="0.25">
      <c r="A158" s="33">
        <v>2021</v>
      </c>
      <c r="B158" s="33">
        <v>0</v>
      </c>
      <c r="C158" s="33"/>
      <c r="D158" s="11" t="s">
        <v>204</v>
      </c>
      <c r="E158" s="9"/>
      <c r="F158" s="9"/>
      <c r="G158" s="9"/>
      <c r="H158" s="9"/>
      <c r="I158" s="10"/>
    </row>
    <row r="160" spans="1:9" x14ac:dyDescent="0.25">
      <c r="A160" t="s">
        <v>88</v>
      </c>
      <c r="D160" t="s">
        <v>151</v>
      </c>
      <c r="G160" s="4">
        <v>7580.39</v>
      </c>
      <c r="H160" s="4" t="s">
        <v>153</v>
      </c>
    </row>
    <row r="161" spans="1:9" x14ac:dyDescent="0.25">
      <c r="A161" t="s">
        <v>152</v>
      </c>
      <c r="G161" s="4">
        <v>47262.95</v>
      </c>
      <c r="H161" s="4" t="s">
        <v>153</v>
      </c>
    </row>
    <row r="163" spans="1:9" x14ac:dyDescent="0.25">
      <c r="A163" t="s">
        <v>219</v>
      </c>
    </row>
    <row r="164" spans="1:9" x14ac:dyDescent="0.25">
      <c r="A164" s="48" t="s">
        <v>158</v>
      </c>
      <c r="B164" s="51"/>
      <c r="C164" s="51"/>
      <c r="D164" s="51"/>
      <c r="E164" s="51"/>
      <c r="F164" s="51"/>
      <c r="G164" s="51"/>
      <c r="H164" s="51">
        <v>1384136</v>
      </c>
      <c r="I164" s="49" t="s">
        <v>155</v>
      </c>
    </row>
    <row r="165" spans="1:9" x14ac:dyDescent="0.25">
      <c r="A165" s="12" t="s">
        <v>159</v>
      </c>
      <c r="B165" s="4"/>
      <c r="C165" s="4"/>
      <c r="D165" s="4"/>
      <c r="E165" s="4"/>
      <c r="F165" s="4"/>
      <c r="G165" s="4"/>
      <c r="H165" s="4">
        <v>703560.5</v>
      </c>
      <c r="I165" s="5" t="s">
        <v>155</v>
      </c>
    </row>
    <row r="166" spans="1:9" ht="15.75" x14ac:dyDescent="0.25">
      <c r="A166" s="12" t="s">
        <v>176</v>
      </c>
      <c r="B166" s="4"/>
      <c r="C166" s="4"/>
      <c r="D166" s="4"/>
      <c r="E166" s="4"/>
      <c r="F166" s="4"/>
      <c r="G166" s="4"/>
      <c r="H166" s="67">
        <v>857331</v>
      </c>
      <c r="I166" s="5" t="s">
        <v>155</v>
      </c>
    </row>
    <row r="167" spans="1:9" x14ac:dyDescent="0.25">
      <c r="A167" s="53" t="s">
        <v>157</v>
      </c>
      <c r="B167" s="54"/>
      <c r="C167" s="54"/>
      <c r="D167" s="54"/>
      <c r="E167" s="54"/>
      <c r="F167" s="54"/>
      <c r="G167" s="54"/>
      <c r="H167" s="79">
        <f>H164+H165-H166</f>
        <v>1230365.5</v>
      </c>
      <c r="I167" s="80" t="s">
        <v>155</v>
      </c>
    </row>
    <row r="168" spans="1:9" x14ac:dyDescent="0.25">
      <c r="A168" s="28" t="s">
        <v>154</v>
      </c>
      <c r="B168" s="28"/>
      <c r="C168" s="28"/>
      <c r="D168" s="28"/>
      <c r="E168" s="28"/>
      <c r="F168" s="28"/>
      <c r="H168" s="68">
        <v>23000</v>
      </c>
      <c r="I168" s="68" t="s">
        <v>155</v>
      </c>
    </row>
    <row r="169" spans="1:9" x14ac:dyDescent="0.25">
      <c r="A169" s="28" t="s">
        <v>156</v>
      </c>
      <c r="B169" s="28"/>
      <c r="C169" s="28"/>
      <c r="D169" s="28"/>
      <c r="E169" s="28"/>
      <c r="F169" s="28"/>
      <c r="H169" s="68">
        <v>13000</v>
      </c>
      <c r="I169" s="68" t="s">
        <v>155</v>
      </c>
    </row>
    <row r="170" spans="1:9" x14ac:dyDescent="0.25">
      <c r="A170" s="32" t="s">
        <v>220</v>
      </c>
      <c r="B170" s="9"/>
      <c r="C170" s="9"/>
      <c r="D170" s="9"/>
      <c r="E170" s="9"/>
      <c r="F170" s="9"/>
      <c r="G170" s="9"/>
      <c r="H170" s="69">
        <f>SUM(H167:H169)</f>
        <v>1266365.5</v>
      </c>
      <c r="I170" s="70" t="s">
        <v>153</v>
      </c>
    </row>
    <row r="172" spans="1:9" x14ac:dyDescent="0.25">
      <c r="A172" t="s">
        <v>103</v>
      </c>
    </row>
    <row r="173" spans="1:9" x14ac:dyDescent="0.25">
      <c r="A173" s="28" t="s">
        <v>188</v>
      </c>
      <c r="G173" s="28"/>
      <c r="H173" s="66" t="s">
        <v>187</v>
      </c>
    </row>
    <row r="174" spans="1:9" x14ac:dyDescent="0.25">
      <c r="A174" t="s">
        <v>60</v>
      </c>
    </row>
    <row r="175" spans="1:9" x14ac:dyDescent="0.25">
      <c r="A175" t="s">
        <v>161</v>
      </c>
    </row>
    <row r="176" spans="1:9" x14ac:dyDescent="0.25">
      <c r="A176" t="s">
        <v>61</v>
      </c>
    </row>
    <row r="177" spans="1:9" x14ac:dyDescent="0.25">
      <c r="A177" t="s">
        <v>205</v>
      </c>
    </row>
    <row r="178" spans="1:9" x14ac:dyDescent="0.25">
      <c r="A178" t="s">
        <v>162</v>
      </c>
    </row>
    <row r="179" spans="1:9" x14ac:dyDescent="0.25">
      <c r="A179" t="s">
        <v>163</v>
      </c>
    </row>
    <row r="180" spans="1:9" x14ac:dyDescent="0.25">
      <c r="A180" t="s">
        <v>164</v>
      </c>
    </row>
    <row r="181" spans="1:9" x14ac:dyDescent="0.25">
      <c r="A181" t="s">
        <v>165</v>
      </c>
    </row>
    <row r="182" spans="1:9" x14ac:dyDescent="0.25">
      <c r="A182" t="s">
        <v>166</v>
      </c>
      <c r="I182" s="4"/>
    </row>
    <row r="183" spans="1:9" ht="15.75" x14ac:dyDescent="0.25">
      <c r="A183" s="1" t="s">
        <v>167</v>
      </c>
    </row>
    <row r="184" spans="1:9" ht="15.75" x14ac:dyDescent="0.25">
      <c r="A184" s="1" t="s">
        <v>175</v>
      </c>
    </row>
    <row r="185" spans="1:9" x14ac:dyDescent="0.25">
      <c r="A185" t="s">
        <v>189</v>
      </c>
    </row>
    <row r="186" spans="1:9" x14ac:dyDescent="0.25">
      <c r="A186" t="s">
        <v>211</v>
      </c>
    </row>
    <row r="187" spans="1:9" x14ac:dyDescent="0.25">
      <c r="A187" t="s">
        <v>206</v>
      </c>
    </row>
    <row r="188" spans="1:9" x14ac:dyDescent="0.25">
      <c r="A188" t="s">
        <v>207</v>
      </c>
    </row>
    <row r="189" spans="1:9" x14ac:dyDescent="0.25">
      <c r="A189" t="s">
        <v>168</v>
      </c>
    </row>
    <row r="190" spans="1:9" x14ac:dyDescent="0.25">
      <c r="A190" t="s">
        <v>208</v>
      </c>
    </row>
    <row r="191" spans="1:9" x14ac:dyDescent="0.25">
      <c r="A191" t="s">
        <v>209</v>
      </c>
    </row>
    <row r="192" spans="1:9" x14ac:dyDescent="0.25">
      <c r="A192" t="s">
        <v>185</v>
      </c>
    </row>
    <row r="193" spans="1:8" x14ac:dyDescent="0.25">
      <c r="A193" t="s">
        <v>190</v>
      </c>
    </row>
    <row r="194" spans="1:8" x14ac:dyDescent="0.25">
      <c r="A194" t="s">
        <v>191</v>
      </c>
    </row>
    <row r="195" spans="1:8" x14ac:dyDescent="0.25">
      <c r="A195" t="s">
        <v>210</v>
      </c>
    </row>
    <row r="196" spans="1:8" x14ac:dyDescent="0.25">
      <c r="A196" t="s">
        <v>212</v>
      </c>
    </row>
    <row r="197" spans="1:8" x14ac:dyDescent="0.25">
      <c r="A197" s="81" t="s">
        <v>213</v>
      </c>
      <c r="B197" s="81"/>
      <c r="C197" s="81"/>
      <c r="D197" s="81"/>
      <c r="E197" s="81"/>
      <c r="F197" s="81"/>
      <c r="G197" s="81"/>
      <c r="H197" s="81"/>
    </row>
    <row r="198" spans="1:8" x14ac:dyDescent="0.25">
      <c r="A198" t="s">
        <v>160</v>
      </c>
    </row>
    <row r="199" spans="1:8" x14ac:dyDescent="0.25">
      <c r="A199" t="s">
        <v>221</v>
      </c>
    </row>
    <row r="200" spans="1:8" x14ac:dyDescent="0.25">
      <c r="A200" t="s">
        <v>192</v>
      </c>
    </row>
    <row r="201" spans="1:8" x14ac:dyDescent="0.25">
      <c r="A201" t="s">
        <v>193</v>
      </c>
    </row>
    <row r="202" spans="1:8" x14ac:dyDescent="0.25">
      <c r="A202" t="s">
        <v>194</v>
      </c>
    </row>
    <row r="203" spans="1:8" x14ac:dyDescent="0.25">
      <c r="A203" s="28" t="s">
        <v>195</v>
      </c>
    </row>
    <row r="204" spans="1:8" x14ac:dyDescent="0.25">
      <c r="A204" t="s">
        <v>222</v>
      </c>
    </row>
    <row r="205" spans="1:8" x14ac:dyDescent="0.25">
      <c r="A205" t="s">
        <v>224</v>
      </c>
    </row>
    <row r="206" spans="1:8" x14ac:dyDescent="0.25">
      <c r="A206" t="s">
        <v>223</v>
      </c>
    </row>
    <row r="207" spans="1:8" x14ac:dyDescent="0.25">
      <c r="A207" t="s">
        <v>169</v>
      </c>
    </row>
    <row r="208" spans="1:8" x14ac:dyDescent="0.25">
      <c r="A208" t="s">
        <v>170</v>
      </c>
    </row>
    <row r="209" spans="1:1" x14ac:dyDescent="0.25">
      <c r="A209" t="s">
        <v>62</v>
      </c>
    </row>
    <row r="210" spans="1:1" x14ac:dyDescent="0.25">
      <c r="A210" t="s">
        <v>171</v>
      </c>
    </row>
    <row r="211" spans="1:1" x14ac:dyDescent="0.25">
      <c r="A211" t="s">
        <v>172</v>
      </c>
    </row>
    <row r="212" spans="1:1" x14ac:dyDescent="0.25">
      <c r="A212" t="s">
        <v>214</v>
      </c>
    </row>
    <row r="213" spans="1:1" x14ac:dyDescent="0.25">
      <c r="A213" t="s">
        <v>49</v>
      </c>
    </row>
    <row r="214" spans="1:1" x14ac:dyDescent="0.25">
      <c r="A214" t="s">
        <v>63</v>
      </c>
    </row>
    <row r="215" spans="1:1" x14ac:dyDescent="0.25">
      <c r="A215" t="s">
        <v>64</v>
      </c>
    </row>
    <row r="216" spans="1:1" x14ac:dyDescent="0.25">
      <c r="A216" s="28" t="s">
        <v>196</v>
      </c>
    </row>
    <row r="217" spans="1:1" x14ac:dyDescent="0.25">
      <c r="A217" t="s">
        <v>197</v>
      </c>
    </row>
    <row r="218" spans="1:1" x14ac:dyDescent="0.25">
      <c r="A218" t="s">
        <v>233</v>
      </c>
    </row>
    <row r="219" spans="1:1" x14ac:dyDescent="0.25">
      <c r="A219" s="28" t="s">
        <v>50</v>
      </c>
    </row>
    <row r="220" spans="1:1" x14ac:dyDescent="0.25">
      <c r="A220" t="s">
        <v>173</v>
      </c>
    </row>
    <row r="221" spans="1:1" x14ac:dyDescent="0.25">
      <c r="A221" t="s">
        <v>174</v>
      </c>
    </row>
    <row r="222" spans="1:1" x14ac:dyDescent="0.25">
      <c r="A222" t="s">
        <v>52</v>
      </c>
    </row>
    <row r="223" spans="1:1" x14ac:dyDescent="0.25">
      <c r="A223" t="s">
        <v>51</v>
      </c>
    </row>
    <row r="224" spans="1:1" x14ac:dyDescent="0.25">
      <c r="A224" t="s">
        <v>53</v>
      </c>
    </row>
    <row r="225" spans="1:8" x14ac:dyDescent="0.25">
      <c r="A225" t="s">
        <v>54</v>
      </c>
    </row>
    <row r="226" spans="1:8" x14ac:dyDescent="0.25">
      <c r="A226" t="s">
        <v>55</v>
      </c>
    </row>
    <row r="227" spans="1:8" x14ac:dyDescent="0.25">
      <c r="A227" t="s">
        <v>56</v>
      </c>
    </row>
    <row r="228" spans="1:8" x14ac:dyDescent="0.25">
      <c r="A228" t="s">
        <v>57</v>
      </c>
    </row>
    <row r="230" spans="1:8" x14ac:dyDescent="0.25">
      <c r="A230" t="s">
        <v>59</v>
      </c>
    </row>
    <row r="231" spans="1:8" x14ac:dyDescent="0.25">
      <c r="A231" t="s">
        <v>198</v>
      </c>
    </row>
    <row r="234" spans="1:8" x14ac:dyDescent="0.25">
      <c r="A234" t="s">
        <v>65</v>
      </c>
      <c r="H234" t="s">
        <v>70</v>
      </c>
    </row>
    <row r="236" spans="1:8" x14ac:dyDescent="0.25">
      <c r="A236" t="s">
        <v>66</v>
      </c>
      <c r="H236" t="s">
        <v>72</v>
      </c>
    </row>
    <row r="238" spans="1:8" x14ac:dyDescent="0.25">
      <c r="A238" t="s">
        <v>66</v>
      </c>
      <c r="H238" t="s">
        <v>71</v>
      </c>
    </row>
    <row r="241" spans="1:8" x14ac:dyDescent="0.25">
      <c r="A241" t="s">
        <v>67</v>
      </c>
    </row>
    <row r="242" spans="1:8" x14ac:dyDescent="0.25">
      <c r="A242" t="s">
        <v>68</v>
      </c>
      <c r="H242" t="s">
        <v>69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2022-04-09T13:07:32Z</cp:lastPrinted>
  <dcterms:created xsi:type="dcterms:W3CDTF">2022-03-30T10:41:33Z</dcterms:created>
  <dcterms:modified xsi:type="dcterms:W3CDTF">2022-04-11T11:23:04Z</dcterms:modified>
</cp:coreProperties>
</file>